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!Городская Дума\share\5-6 созыв сессии\1. СЕССИИ\6 СОЗЫВ\3-я сессия 29.11.2017\Доработанные\Проверено КТО\(6) 44-р (13-нд) О бюджете ПКГО на 2018 - 2020 годы\"/>
    </mc:Choice>
  </mc:AlternateContent>
  <bookViews>
    <workbookView xWindow="480" yWindow="216" windowWidth="18192" windowHeight="13740"/>
  </bookViews>
  <sheets>
    <sheet name="5" sheetId="2" r:id="rId1"/>
  </sheets>
  <definedNames>
    <definedName name="_xlnm.Print_Titles" localSheetId="0">'5'!$14:$14</definedName>
    <definedName name="_xlnm.Print_Area" localSheetId="0">'5'!$A$1:$J$103</definedName>
  </definedNames>
  <calcPr calcId="152511"/>
</workbook>
</file>

<file path=xl/calcChain.xml><?xml version="1.0" encoding="utf-8"?>
<calcChain xmlns="http://schemas.openxmlformats.org/spreadsheetml/2006/main">
  <c r="J102" i="2" l="1"/>
  <c r="J72" i="2" l="1"/>
  <c r="J68" i="2" s="1"/>
  <c r="J50" i="2"/>
  <c r="J46" i="2"/>
  <c r="J43" i="2"/>
  <c r="J32" i="2"/>
  <c r="J28" i="2"/>
  <c r="J24" i="2"/>
  <c r="J19" i="2"/>
  <c r="I72" i="2" l="1"/>
  <c r="I68" i="2" l="1"/>
</calcChain>
</file>

<file path=xl/sharedStrings.xml><?xml version="1.0" encoding="utf-8"?>
<sst xmlns="http://schemas.openxmlformats.org/spreadsheetml/2006/main" count="713" uniqueCount="206">
  <si>
    <t>Итого доходов:</t>
  </si>
  <si>
    <t>151</t>
  </si>
  <si>
    <t>0000</t>
  </si>
  <si>
    <t>00</t>
  </si>
  <si>
    <t>00000</t>
  </si>
  <si>
    <t>0</t>
  </si>
  <si>
    <t>000</t>
  </si>
  <si>
    <t>Возврат прочих остатков субсидий, субвенций  иных межбюджетных трансфертов, имеющих целевое назначение, прошлых лет из бюджетов городских округов</t>
  </si>
  <si>
    <t>04</t>
  </si>
  <si>
    <t>60010</t>
  </si>
  <si>
    <t>19</t>
  </si>
  <si>
    <t>2</t>
  </si>
  <si>
    <t>ВОЗВРАТ ОСТАТКОВ СУБСИДИЙ, СУБВЕНЦИЙ И ИНЫХ МЕЖБЮДЖЕТНЫХ ТРАНСФЕРТОВ, ИМЕЮЩИХ ЦЕЛЕВОЕ НАЗНАЧЕНИЕ, ПРОШЛЫХ ЛЕТ</t>
  </si>
  <si>
    <t>180</t>
  </si>
  <si>
    <t>04020</t>
  </si>
  <si>
    <t>18</t>
  </si>
  <si>
    <t>Доходы бюджетов городских округов от возврата автономными учреждениями остатков субсидий прошлых лет</t>
  </si>
  <si>
    <t>04010</t>
  </si>
  <si>
    <t>Доходы бюджетов городских округов от возврата бюджетными учреждениями остатков субсидий прошлых лет</t>
  </si>
  <si>
    <t>04000</t>
  </si>
  <si>
    <t>Доходы бюджетов городских округов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</si>
  <si>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</si>
  <si>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35260</t>
  </si>
  <si>
    <t>02</t>
  </si>
  <si>
    <t>7452</t>
  </si>
  <si>
    <t>35250</t>
  </si>
  <si>
    <t>7792</t>
  </si>
  <si>
    <t>35082</t>
  </si>
  <si>
    <t>7791</t>
  </si>
  <si>
    <t>7362</t>
  </si>
  <si>
    <t>30029</t>
  </si>
  <si>
    <t>8362</t>
  </si>
  <si>
    <t>30024</t>
  </si>
  <si>
    <t>7762</t>
  </si>
  <si>
    <t>7642</t>
  </si>
  <si>
    <t>7532</t>
  </si>
  <si>
    <t>7492</t>
  </si>
  <si>
    <t>7472</t>
  </si>
  <si>
    <t>7462</t>
  </si>
  <si>
    <t>7442</t>
  </si>
  <si>
    <t>7432</t>
  </si>
  <si>
    <t>7422</t>
  </si>
  <si>
    <t>7402</t>
  </si>
  <si>
    <t>7392</t>
  </si>
  <si>
    <t>7382</t>
  </si>
  <si>
    <t>7342</t>
  </si>
  <si>
    <t>7322</t>
  </si>
  <si>
    <t>7312</t>
  </si>
  <si>
    <t>7162</t>
  </si>
  <si>
    <t>Субвенции для осуществления государственных полномочий по опеке и попечительству в Камчатском крае в части расходов на выплату вознаграждения опекунам совершеннолетних недееспособных граждан, проживающим в Камчатском крае (за счет средств краевого бюджета)</t>
  </si>
  <si>
    <t>30000</t>
  </si>
  <si>
    <t>Субвенции бюджетам бюджетной системы Российской Федерации</t>
  </si>
  <si>
    <t>7022</t>
  </si>
  <si>
    <t>29999</t>
  </si>
  <si>
    <t>Субсидии на реализацию Государственной программы Камчатского края "Управление государственными финансами Камчатского края ". 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Камчатском крае". Основное мероприятие "Содействие в решение вопросов местного значения муниципальных образований в Камчатском крае".  Субсидии местным бюджетам, связанные с выравниванием обеспеченности муниципальных образований в Камчатском крае по реализации ими их расходных обязательств (за счет средств краевого бюджета)</t>
  </si>
  <si>
    <t>7012</t>
  </si>
  <si>
    <t>20302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</si>
  <si>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</si>
  <si>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</si>
  <si>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05040</t>
  </si>
  <si>
    <t>17</t>
  </si>
  <si>
    <t>1</t>
  </si>
  <si>
    <t>Прочие неналоговые доходы бюджетов городских округов</t>
  </si>
  <si>
    <t>ПРОЧИЕ НЕНАЛОГОВЫЕ ДОХОДЫ</t>
  </si>
  <si>
    <t>140</t>
  </si>
  <si>
    <t>90040</t>
  </si>
  <si>
    <t>16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</si>
  <si>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</si>
  <si>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01</t>
  </si>
  <si>
    <t>45000</t>
  </si>
  <si>
    <t>43000</t>
  </si>
  <si>
    <t>41000</t>
  </si>
  <si>
    <t>37030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</si>
  <si>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</si>
  <si>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35020</t>
  </si>
  <si>
    <t>33040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</si>
  <si>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</si>
  <si>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28000</t>
  </si>
  <si>
    <t>25060</t>
  </si>
  <si>
    <t>25030</t>
  </si>
  <si>
    <t>Денежные взыскания (штрафы) за нарушение законодательства Российской Федерации об охране и использовании животного мира</t>
  </si>
  <si>
    <t>25010</t>
  </si>
  <si>
    <t>08020</t>
  </si>
  <si>
    <t>08010</t>
  </si>
  <si>
    <t>03010</t>
  </si>
  <si>
    <t>ШТРАФЫ, САНКЦИИ, ВОЗМЕЩЕНИЕ УЩЕРБА</t>
  </si>
  <si>
    <t>430</t>
  </si>
  <si>
    <t>06024</t>
  </si>
  <si>
    <t>14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</si>
  <si>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</si>
  <si>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06012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</si>
  <si>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</si>
  <si>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410</t>
  </si>
  <si>
    <t>02043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</si>
  <si>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</si>
  <si>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МАТЕРИАЛЬНЫХ И НЕМАТЕРИАЛЬНЫХ АКТИВОВ</t>
  </si>
  <si>
    <t>130</t>
  </si>
  <si>
    <t>02994</t>
  </si>
  <si>
    <t>13</t>
  </si>
  <si>
    <t>Прочие доходы от компенсации затрат бюджетов городских округов</t>
  </si>
  <si>
    <t>01994</t>
  </si>
  <si>
    <t>Прочие доходы от оказания платных услуг (работ) получателями средств бюджетов городских округов</t>
  </si>
  <si>
    <t>ДОХОДЫ ОТ ОКАЗАНИЯ ПЛАТНЫХ УСЛУГ (РАБОТ) И КОМПЕНСАЦИИ ЗАТРАТ ГОСУДАРСТВА</t>
  </si>
  <si>
    <t>120</t>
  </si>
  <si>
    <t>01040</t>
  </si>
  <si>
    <t>12</t>
  </si>
  <si>
    <t>01030</t>
  </si>
  <si>
    <t>01010</t>
  </si>
  <si>
    <t>ПЛАТЕЖИ ПРИ ПОЛЬЗОВАНИИ ПРИРОДНЫМИ РЕСУРСАМИ</t>
  </si>
  <si>
    <t>09044</t>
  </si>
  <si>
    <t>11</t>
  </si>
  <si>
    <t>07014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</si>
  <si>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</si>
  <si>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05312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</si>
  <si>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</si>
  <si>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05024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</si>
  <si>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</si>
  <si>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05012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</si>
  <si>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</si>
  <si>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</si>
  <si>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 ОТ ИСПОЛЬЗОВАНИЯ ИМУЩЕСТВА, НАХОДЯЩЕГОСЯ В ГОСУДАРСТВЕННОЙ И МУНИЦИПАЛЬНОЙ СОБСТВЕННОСТИ</t>
  </si>
  <si>
    <t>09</t>
  </si>
  <si>
    <t>ЗАДОЛЖЕННОСТЬ И ПЕРЕРАСЧЕТЫ ПО ОТМЕНЕННЫМ НАЛОГАМ, СБОРАМ И ИНЫМ ОБЯЗАТЕЛЬНЫМ ПЛАТЕЖАМ</t>
  </si>
  <si>
    <t>110</t>
  </si>
  <si>
    <t>07150</t>
  </si>
  <si>
    <t>08</t>
  </si>
  <si>
    <t>Государственная пошлина за выдачу разрешения на установку рекламной конструкции</t>
  </si>
  <si>
    <t>ГОСУДАРСТВЕННАЯ ПОШЛИНА</t>
  </si>
  <si>
    <t>06000</t>
  </si>
  <si>
    <t>06</t>
  </si>
  <si>
    <t>Земельный налог</t>
  </si>
  <si>
    <t>02000</t>
  </si>
  <si>
    <t>Налог на имущество организаций</t>
  </si>
  <si>
    <t>01000</t>
  </si>
  <si>
    <t>Налог на имущество физических лиц</t>
  </si>
  <si>
    <t>НАЛОГИ НА ИМУЩЕСТВО</t>
  </si>
  <si>
    <t>05</t>
  </si>
  <si>
    <t>03000</t>
  </si>
  <si>
    <t>Единый сельскохозяйственный налог</t>
  </si>
  <si>
    <t>Единый налог на вмененный доход для отдельных видов деятельности</t>
  </si>
  <si>
    <t>Налог, взимаемый в связи с применением упрощенной системы налогообложения</t>
  </si>
  <si>
    <t>НАЛОГИ НА СОВОКУПНЫЙ ДОХОД</t>
  </si>
  <si>
    <t>Налог на доходы физических лиц</t>
  </si>
  <si>
    <t>НАЛОГИ НА ПРИБЫЛЬ, ДОХОДЫ</t>
  </si>
  <si>
    <t>НАЛОГОВЫЕ И НЕНАЛОГОВЫЕ ДОХОДЫ</t>
  </si>
  <si>
    <t>Элемент</t>
  </si>
  <si>
    <t>Статья и подстатья</t>
  </si>
  <si>
    <t>Подгруппа</t>
  </si>
  <si>
    <t>Подвид доходов</t>
  </si>
  <si>
    <t>Вид доходов</t>
  </si>
  <si>
    <t>Администратор</t>
  </si>
  <si>
    <t>Коды классификации доходов</t>
  </si>
  <si>
    <t>Наименование показателей</t>
  </si>
  <si>
    <t>тыс. рублей</t>
  </si>
  <si>
    <t>Субсидии бюджетам бюджетной системы Российской Федерации (межбюджетные субсидии)</t>
  </si>
  <si>
    <t>20000</t>
  </si>
  <si>
    <t xml:space="preserve">Налог на прибыль организаций 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</si>
  <si>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</si>
  <si>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</si>
  <si>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</si>
  <si>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Плата за выбросы загрязняющих веществ в атмосферный воздух стационарными объектами </t>
  </si>
  <si>
    <t xml:space="preserve">Плата за сбросы загрязняющих веществ в водные объекты </t>
  </si>
  <si>
    <t xml:space="preserve">Плата за размещение отходов производства и потребления 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</si>
  <si>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1261, 128, 129, 129,1, 129,4, 132, 133, 134, 135, 135.1, 135.2 Налогового кодекса Российской Федерации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</si>
  <si>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</si>
  <si>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</si>
  <si>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Денежные взыскания (штрафы) за нарушение законодательства Российской Федерации о недрах </t>
  </si>
  <si>
    <t xml:space="preserve">Денежные взыскания (штрафы) за нарушение земельного законодательства 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</si>
  <si>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</t>
  </si>
  <si>
    <t>Суммы по искам о возмещении вреда, причиненного окружающей среде, подлежащие зачислению в бюджеты городских округов</t>
  </si>
  <si>
    <t xml:space="preserve">Денежные взыскания (штрафы) за нарушение законодательства Российской Федерации об электроэнергетике 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</si>
  <si>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</si>
  <si>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Денежные взыскания (штрафы) за нарушения законодательства Российской Федерации о промышленной безопасности </t>
  </si>
  <si>
    <t>Субсидии на реализацию Государственной программы Камчатского края "Обеспечение доступным и комфортным жильем жителей Камчатского края". Подпрограмма "Переселение граждан из аварийных жилых домов и непригодных для проживания жилых помещений в Камчатском крае". Основное мероприятие "Переселение граждан из аварийных жилых домов и непригодных для проживания жилых помещений в соответствии с жилищным законодательством" (за счет средств краевого бюджета)</t>
  </si>
  <si>
    <t>Субвенции для осуществления отдельных государственных полномочий Камчатского края по социальному обслуживанию граждан в Камчатском крае (за счет средств краевого бюджета)</t>
  </si>
  <si>
    <t>Субвенции для осуществления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 (за счет средств краевого бюджета)</t>
  </si>
  <si>
    <t>Субвенции для осуществления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 (за счет средств краевого бюджета)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</si>
  <si>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социального развития и труда Камчатского края)  (за счет средств краевого бюджета)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</si>
  <si>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образования и науки Камчатского края)  (за счет средств краевого бюджета)</t>
  </si>
  <si>
    <t>Субвенции для осуществления государственных полномочий 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 (за счет средств краевого бюджета)</t>
  </si>
  <si>
    <t>Субвенции для осуществления государственных полномочий Камчатского края по обеспечению  государственных  гарантий реализации прав на получение общедоступного и бесплатного начального общего, основного общего, среднего 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 (за счет средств краевого бюджета)</t>
  </si>
  <si>
    <t>Субвенции  для осуществления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образования и науки Камчатского края) (за счет средств краевого бюджета)</t>
  </si>
  <si>
    <t>Субвенции для осуществления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культуры Камчатского края) (за счет средств краевого бюджета)</t>
  </si>
  <si>
    <t>Субвенции для осуществления государственных полномочий Камчатского края по  предоставлению мер социальной поддержки отдельным категориям  граждан в период получения ими образования в муниципальных общеобразовательных организациях в Камчатском крае (за счет средств краевого бюджета)</t>
  </si>
  <si>
    <t>Субвенции для осуществления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 (за счет средств краевого бюджета)</t>
  </si>
  <si>
    <t>Субвенции для осуществления государственных полномочий Камчатского края по вопросам предоставления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 (за счет средств краевого бюджета)</t>
  </si>
  <si>
    <t>Субвенции  для осуществления отдельных государственных полномочий Камчатского края по осуществлению регионального государственного жилищного надзора в отношении юридических лиц, индивидуальных предпринимателей и граждан и по проведению проверок при осуществлении лицензионного контроля в отношении юридических лиц, индивидуальных предпринимателей, осуществляющих деятельность по управлению многоквартирными домами на основании лицензии (за счет средств краевого бюджета)</t>
  </si>
  <si>
    <t>Субвенции для осуществления государственных полномочий Камчатского края в части расходов на предоставление единовременной денежной выплаты гражданам, усыновившим (удочерившим) ребенка (детей) в Камчатском крае (за счет средств краевого бюджета)</t>
  </si>
  <si>
    <t>Субвенции для осуществления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 (за счет средств краевого бюджета)</t>
  </si>
  <si>
    <t>Субвенции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 (за счет средств краевого бюджета)</t>
  </si>
  <si>
    <t>Субвенции  для осуществления государственных полномочий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 (за счет средств краевого бюджета)</t>
  </si>
  <si>
    <t>Субвенции для осуществления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(за счет средств краевого бюджета)</t>
  </si>
  <si>
    <t>Субвенции для осуществления государственных полномочий Камчатского края по вопросам предоставления гражданам субсидий на оплату жилого помещения и коммунальных услуг (за счет средств краевого бюджета)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</si>
  <si>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 (за счет средств федерального бюджета)</t>
  </si>
  <si>
    <t>Субвенции для осуществления государственных полномочий Камчатского края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(за счет средств федерального бюджета)</t>
  </si>
  <si>
    <t>Аналитическая группа подвида</t>
  </si>
  <si>
    <t>к Решению Городской Думы</t>
  </si>
  <si>
    <t>Петропавловск-Камчатского городского округа</t>
  </si>
  <si>
    <t>"О бюджете Петропавловск-Камчатского городского округа</t>
  </si>
  <si>
    <t>на 2018 год и плановый период 2019-2020 годов"</t>
  </si>
  <si>
    <t>Годовой объем ассигнований
2019 год</t>
  </si>
  <si>
    <t>Годовой объем ассигнований
2020 год</t>
  </si>
  <si>
    <t>Приложение 5</t>
  </si>
  <si>
    <t>Прогнозируемые доходы бюджета Петропавловск-Камчатского городского округа по группам, подгруппам и статьям классификации доходов бюджетов Российской Федерации на плановый период 2019-2020 годов</t>
  </si>
  <si>
    <t>от 29.11.2017 № 13-нд</t>
  </si>
  <si>
    <t>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</si>
</sst>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#,##0.00000;[Red]\-#,###,##0.00000;0.00000"/>
    <numFmt numFmtId="165" formatCode="#,##0.00000;[Red]\-#,##0.00000;0.00000"/>
    <numFmt numFmtId="166" formatCode="#,##0.00000_ ;[Red]\-#,##0.00000\ "/>
    <numFmt numFmtId="167" formatCode="_-* #,##0.00000\ _₽_-;\-* #,##0.00000\ _₽_-;_-* &quot;-&quot;??\ _₽_-;_-@_-"/>
    <numFmt numFmtId="168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12"/>
      <name val="Times New Roman"/>
      <charset val="204"/>
    </font>
    <font>
      <b/>
      <sz val="12"/>
      <color indexed="9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1" fillId="0" borderId="0"/>
    <xf numFmtId="168" fontId="11" fillId="0" borderId="0" applyFont="0" applyFill="0" applyBorder="0" applyAlignment="0" applyProtection="0"/>
    <xf numFmtId="0" fontId="8" fillId="0" borderId="0"/>
  </cellStyleXfs>
  <cellXfs count="69">
    <xf numFmtId="0" fontId="0" fillId="0" borderId="0" xfId="0"/>
    <xf numFmtId="0" fontId="2" fillId="0" borderId="0" xfId="2"/>
    <xf numFmtId="0" fontId="2" fillId="0" borderId="0" xfId="2" applyProtection="1">
      <protection hidden="1"/>
    </xf>
    <xf numFmtId="0" fontId="3" fillId="0" borderId="0" xfId="2" applyFont="1" applyFill="1" applyAlignment="1" applyProtection="1">
      <protection hidden="1"/>
    </xf>
    <xf numFmtId="0" fontId="3" fillId="0" borderId="0" xfId="2" applyNumberFormat="1" applyFont="1" applyFill="1" applyAlignment="1" applyProtection="1">
      <alignment horizontal="centerContinuous"/>
      <protection hidden="1"/>
    </xf>
    <xf numFmtId="0" fontId="4" fillId="0" borderId="2" xfId="2" applyNumberFormat="1" applyFont="1" applyFill="1" applyBorder="1" applyAlignment="1" applyProtection="1">
      <protection hidden="1"/>
    </xf>
    <xf numFmtId="0" fontId="4" fillId="0" borderId="3" xfId="2" applyNumberFormat="1" applyFont="1" applyFill="1" applyBorder="1" applyAlignment="1" applyProtection="1">
      <protection hidden="1"/>
    </xf>
    <xf numFmtId="165" fontId="6" fillId="0" borderId="6" xfId="2" applyNumberFormat="1" applyFont="1" applyFill="1" applyBorder="1" applyAlignment="1" applyProtection="1">
      <alignment horizontal="right" vertical="center"/>
      <protection hidden="1"/>
    </xf>
    <xf numFmtId="0" fontId="6" fillId="0" borderId="8" xfId="2" applyNumberFormat="1" applyFont="1" applyFill="1" applyBorder="1" applyAlignment="1" applyProtection="1">
      <alignment horizontal="left" wrapText="1"/>
      <protection hidden="1"/>
    </xf>
    <xf numFmtId="0" fontId="6" fillId="0" borderId="9" xfId="2" applyNumberFormat="1" applyFont="1" applyFill="1" applyBorder="1" applyAlignment="1" applyProtection="1">
      <alignment horizontal="center"/>
      <protection hidden="1"/>
    </xf>
    <xf numFmtId="0" fontId="6" fillId="0" borderId="10" xfId="2" applyNumberFormat="1" applyFont="1" applyFill="1" applyBorder="1" applyAlignment="1" applyProtection="1">
      <alignment horizontal="center"/>
      <protection hidden="1"/>
    </xf>
    <xf numFmtId="0" fontId="6" fillId="0" borderId="4" xfId="2" applyNumberFormat="1" applyFont="1" applyFill="1" applyBorder="1" applyAlignment="1" applyProtection="1">
      <alignment horizontal="centerContinuous"/>
      <protection hidden="1"/>
    </xf>
    <xf numFmtId="0" fontId="6" fillId="0" borderId="9" xfId="2" applyNumberFormat="1" applyFont="1" applyFill="1" applyBorder="1" applyAlignment="1" applyProtection="1">
      <alignment horizontal="centerContinuous"/>
      <protection hidden="1"/>
    </xf>
    <xf numFmtId="0" fontId="7" fillId="0" borderId="0" xfId="2" applyNumberFormat="1" applyFont="1" applyFill="1" applyAlignment="1" applyProtection="1">
      <alignment horizontal="centerContinuous"/>
      <protection hidden="1"/>
    </xf>
    <xf numFmtId="0" fontId="3" fillId="0" borderId="0" xfId="2" applyNumberFormat="1" applyFont="1" applyFill="1" applyAlignment="1" applyProtection="1">
      <alignment horizontal="right"/>
      <protection hidden="1"/>
    </xf>
    <xf numFmtId="166" fontId="2" fillId="0" borderId="0" xfId="2" applyNumberFormat="1"/>
    <xf numFmtId="0" fontId="6" fillId="0" borderId="5" xfId="2" applyNumberFormat="1" applyFont="1" applyFill="1" applyBorder="1" applyAlignment="1" applyProtection="1">
      <alignment horizontal="center" vertical="center" wrapText="1"/>
      <protection hidden="1"/>
    </xf>
    <xf numFmtId="49" fontId="3" fillId="0" borderId="0" xfId="2" applyNumberFormat="1" applyFont="1" applyFill="1" applyAlignment="1" applyProtection="1">
      <protection hidden="1"/>
    </xf>
    <xf numFmtId="49" fontId="7" fillId="0" borderId="0" xfId="2" applyNumberFormat="1" applyFont="1" applyFill="1" applyAlignment="1" applyProtection="1">
      <alignment horizontal="centerContinuous"/>
      <protection hidden="1"/>
    </xf>
    <xf numFmtId="49" fontId="6" fillId="0" borderId="4" xfId="2" applyNumberFormat="1" applyFont="1" applyFill="1" applyBorder="1" applyAlignment="1" applyProtection="1">
      <alignment horizontal="centerContinuous"/>
      <protection hidden="1"/>
    </xf>
    <xf numFmtId="49" fontId="4" fillId="0" borderId="2" xfId="2" applyNumberFormat="1" applyFont="1" applyFill="1" applyBorder="1" applyAlignment="1" applyProtection="1">
      <protection hidden="1"/>
    </xf>
    <xf numFmtId="49" fontId="3" fillId="0" borderId="0" xfId="2" applyNumberFormat="1" applyFont="1" applyFill="1" applyAlignment="1" applyProtection="1">
      <alignment horizontal="centerContinuous"/>
      <protection hidden="1"/>
    </xf>
    <xf numFmtId="49" fontId="2" fillId="0" borderId="0" xfId="2" applyNumberFormat="1"/>
    <xf numFmtId="49" fontId="6" fillId="0" borderId="9" xfId="2" applyNumberFormat="1" applyFont="1" applyFill="1" applyBorder="1" applyAlignment="1" applyProtection="1">
      <alignment horizontal="centerContinuous"/>
      <protection hidden="1"/>
    </xf>
    <xf numFmtId="0" fontId="10" fillId="0" borderId="8" xfId="2" applyNumberFormat="1" applyFont="1" applyFill="1" applyBorder="1" applyAlignment="1" applyProtection="1">
      <alignment horizontal="left" wrapText="1"/>
      <protection hidden="1"/>
    </xf>
    <xf numFmtId="0" fontId="4" fillId="0" borderId="13" xfId="2" applyNumberFormat="1" applyFont="1" applyFill="1" applyBorder="1" applyAlignment="1" applyProtection="1">
      <alignment horizontal="left" wrapText="1"/>
      <protection hidden="1"/>
    </xf>
    <xf numFmtId="0" fontId="4" fillId="0" borderId="7" xfId="2" applyNumberFormat="1" applyFont="1" applyFill="1" applyBorder="1" applyAlignment="1" applyProtection="1">
      <alignment horizontal="center" vertical="center"/>
      <protection hidden="1"/>
    </xf>
    <xf numFmtId="49" fontId="4" fillId="0" borderId="7" xfId="2" applyNumberFormat="1" applyFont="1" applyFill="1" applyBorder="1" applyAlignment="1" applyProtection="1">
      <alignment horizontal="center" vertical="center"/>
      <protection hidden="1"/>
    </xf>
    <xf numFmtId="165" fontId="4" fillId="0" borderId="7" xfId="2" applyNumberFormat="1" applyFont="1" applyFill="1" applyBorder="1" applyAlignment="1" applyProtection="1">
      <alignment horizontal="right" vertical="center"/>
      <protection hidden="1"/>
    </xf>
    <xf numFmtId="165" fontId="9" fillId="0" borderId="14" xfId="2" applyNumberFormat="1" applyFont="1" applyFill="1" applyBorder="1" applyAlignment="1" applyProtection="1">
      <alignment horizontal="right" vertical="center"/>
      <protection hidden="1"/>
    </xf>
    <xf numFmtId="0" fontId="4" fillId="0" borderId="8" xfId="2" applyNumberFormat="1" applyFont="1" applyFill="1" applyBorder="1" applyAlignment="1" applyProtection="1">
      <alignment horizontal="left" wrapText="1"/>
      <protection hidden="1"/>
    </xf>
    <xf numFmtId="0" fontId="4" fillId="0" borderId="15" xfId="2" applyNumberFormat="1" applyFont="1" applyFill="1" applyBorder="1" applyAlignment="1" applyProtection="1">
      <alignment horizontal="center" vertical="center"/>
      <protection hidden="1"/>
    </xf>
    <xf numFmtId="49" fontId="4" fillId="0" borderId="15" xfId="2" applyNumberFormat="1" applyFont="1" applyFill="1" applyBorder="1" applyAlignment="1" applyProtection="1">
      <alignment horizontal="center" vertical="center"/>
      <protection hidden="1"/>
    </xf>
    <xf numFmtId="165" fontId="4" fillId="0" borderId="15" xfId="2" applyNumberFormat="1" applyFont="1" applyFill="1" applyBorder="1" applyAlignment="1" applyProtection="1">
      <alignment horizontal="right" vertical="center"/>
      <protection hidden="1"/>
    </xf>
    <xf numFmtId="165" fontId="9" fillId="0" borderId="6" xfId="2" applyNumberFormat="1" applyFont="1" applyFill="1" applyBorder="1" applyAlignment="1" applyProtection="1">
      <alignment horizontal="right" vertical="center"/>
      <protection hidden="1"/>
    </xf>
    <xf numFmtId="0" fontId="6" fillId="0" borderId="15" xfId="2" applyNumberFormat="1" applyFont="1" applyFill="1" applyBorder="1" applyAlignment="1" applyProtection="1">
      <alignment horizontal="center" vertical="center"/>
      <protection hidden="1"/>
    </xf>
    <xf numFmtId="49" fontId="10" fillId="0" borderId="15" xfId="2" applyNumberFormat="1" applyFont="1" applyFill="1" applyBorder="1" applyAlignment="1" applyProtection="1">
      <alignment horizontal="center" vertical="center"/>
      <protection hidden="1"/>
    </xf>
    <xf numFmtId="49" fontId="6" fillId="0" borderId="15" xfId="2" applyNumberFormat="1" applyFont="1" applyFill="1" applyBorder="1" applyAlignment="1" applyProtection="1">
      <alignment horizontal="center" vertical="center"/>
      <protection hidden="1"/>
    </xf>
    <xf numFmtId="165" fontId="6" fillId="0" borderId="15" xfId="2" applyNumberFormat="1" applyFont="1" applyFill="1" applyBorder="1" applyAlignment="1" applyProtection="1">
      <alignment horizontal="right" vertical="center"/>
      <protection hidden="1"/>
    </xf>
    <xf numFmtId="165" fontId="10" fillId="0" borderId="6" xfId="2" applyNumberFormat="1" applyFont="1" applyFill="1" applyBorder="1" applyAlignment="1" applyProtection="1">
      <alignment horizontal="right" vertical="center"/>
      <protection hidden="1"/>
    </xf>
    <xf numFmtId="165" fontId="9" fillId="2" borderId="6" xfId="2" applyNumberFormat="1" applyFont="1" applyFill="1" applyBorder="1" applyAlignment="1" applyProtection="1">
      <alignment horizontal="right" vertical="center"/>
      <protection hidden="1"/>
    </xf>
    <xf numFmtId="165" fontId="4" fillId="0" borderId="6" xfId="2" applyNumberFormat="1" applyFont="1" applyFill="1" applyBorder="1" applyAlignment="1" applyProtection="1">
      <alignment horizontal="right" vertical="center"/>
      <protection hidden="1"/>
    </xf>
    <xf numFmtId="49" fontId="9" fillId="0" borderId="8" xfId="2" applyNumberFormat="1" applyFont="1" applyFill="1" applyBorder="1" applyAlignment="1" applyProtection="1">
      <alignment horizontal="left" wrapText="1"/>
      <protection hidden="1"/>
    </xf>
    <xf numFmtId="49" fontId="9" fillId="0" borderId="15" xfId="2" applyNumberFormat="1" applyFont="1" applyFill="1" applyBorder="1" applyAlignment="1" applyProtection="1">
      <alignment horizontal="center" vertical="center"/>
      <protection hidden="1"/>
    </xf>
    <xf numFmtId="167" fontId="9" fillId="0" borderId="15" xfId="1" applyNumberFormat="1" applyFont="1" applyFill="1" applyBorder="1" applyAlignment="1" applyProtection="1">
      <alignment horizontal="right" vertical="center"/>
      <protection hidden="1"/>
    </xf>
    <xf numFmtId="167" fontId="9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8" xfId="2" applyNumberFormat="1" applyFont="1" applyFill="1" applyBorder="1" applyAlignment="1" applyProtection="1">
      <alignment wrapText="1"/>
      <protection hidden="1"/>
    </xf>
    <xf numFmtId="0" fontId="5" fillId="0" borderId="15" xfId="2" applyNumberFormat="1" applyFont="1" applyFill="1" applyBorder="1" applyAlignment="1" applyProtection="1">
      <alignment horizontal="right"/>
      <protection hidden="1"/>
    </xf>
    <xf numFmtId="49" fontId="5" fillId="0" borderId="15" xfId="2" applyNumberFormat="1" applyFont="1" applyFill="1" applyBorder="1" applyAlignment="1" applyProtection="1">
      <alignment horizontal="right"/>
      <protection hidden="1"/>
    </xf>
    <xf numFmtId="0" fontId="5" fillId="0" borderId="15" xfId="2" applyNumberFormat="1" applyFont="1" applyFill="1" applyBorder="1" applyAlignment="1" applyProtection="1">
      <alignment horizontal="right" vertical="center"/>
      <protection hidden="1"/>
    </xf>
    <xf numFmtId="164" fontId="4" fillId="0" borderId="2" xfId="2" applyNumberFormat="1" applyFont="1" applyFill="1" applyBorder="1" applyAlignment="1" applyProtection="1">
      <alignment horizontal="right" vertical="center"/>
      <protection hidden="1"/>
    </xf>
    <xf numFmtId="165" fontId="4" fillId="0" borderId="1" xfId="2" applyNumberFormat="1" applyFont="1" applyFill="1" applyBorder="1" applyAlignment="1" applyProtection="1">
      <alignment horizontal="right" vertical="center"/>
      <protection hidden="1"/>
    </xf>
    <xf numFmtId="0" fontId="6" fillId="0" borderId="0" xfId="2" applyNumberFormat="1" applyFont="1" applyFill="1" applyBorder="1" applyAlignment="1" applyProtection="1">
      <alignment horizontal="right"/>
      <protection hidden="1"/>
    </xf>
    <xf numFmtId="0" fontId="6" fillId="0" borderId="16" xfId="2" applyNumberFormat="1" applyFont="1" applyFill="1" applyBorder="1" applyAlignment="1" applyProtection="1">
      <alignment horizontal="center" vertical="center" wrapText="1"/>
      <protection hidden="1"/>
    </xf>
    <xf numFmtId="49" fontId="6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3" applyFont="1" applyFill="1" applyBorder="1" applyAlignment="1">
      <alignment horizontal="right"/>
    </xf>
    <xf numFmtId="4" fontId="10" fillId="3" borderId="0" xfId="4" applyNumberFormat="1" applyFont="1" applyFill="1" applyAlignment="1">
      <alignment horizontal="right"/>
    </xf>
    <xf numFmtId="0" fontId="10" fillId="0" borderId="0" xfId="3" applyFont="1" applyFill="1" applyAlignment="1">
      <alignment horizontal="right"/>
    </xf>
    <xf numFmtId="0" fontId="6" fillId="0" borderId="9" xfId="2" applyNumberFormat="1" applyFont="1" applyFill="1" applyBorder="1" applyAlignment="1" applyProtection="1">
      <alignment horizontal="center"/>
      <protection hidden="1"/>
    </xf>
    <xf numFmtId="0" fontId="6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2" applyNumberFormat="1" applyFont="1" applyFill="1" applyBorder="1" applyAlignment="1" applyProtection="1">
      <alignment horizontal="center"/>
      <protection hidden="1"/>
    </xf>
    <xf numFmtId="0" fontId="10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5" applyNumberFormat="1" applyFont="1" applyFill="1" applyAlignment="1" applyProtection="1">
      <alignment horizontal="center" vertical="center" wrapText="1"/>
      <protection hidden="1"/>
    </xf>
    <xf numFmtId="49" fontId="6" fillId="0" borderId="11" xfId="2" applyNumberFormat="1" applyFont="1" applyFill="1" applyBorder="1" applyAlignment="1" applyProtection="1">
      <alignment horizontal="center" vertical="center" wrapText="1"/>
      <protection hidden="1"/>
    </xf>
    <xf numFmtId="49" fontId="6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2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2"/>
    <cellStyle name="Обычный 2 10" xfId="5"/>
    <cellStyle name="Обычный 3 2 4" xfId="3"/>
    <cellStyle name="Финансовый" xfId="1" builtinId="3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6"/>
  <sheetViews>
    <sheetView showGridLines="0" tabSelected="1" view="pageBreakPreview" topLeftCell="A95" zoomScale="85" zoomScaleNormal="96" zoomScaleSheetLayoutView="85" workbookViewId="0">
      <selection activeCell="D13" sqref="D13"/>
    </sheetView>
  </sheetViews>
  <sheetFormatPr defaultColWidth="9.109375" defaultRowHeight="13.2" x14ac:dyDescent="0.25"/>
  <cols>
    <col min="1" max="1" width="57.109375" style="1" customWidth="1"/>
    <col min="2" max="2" width="7.88671875" style="1" customWidth="1"/>
    <col min="3" max="3" width="7.44140625" style="1" customWidth="1"/>
    <col min="4" max="4" width="6.44140625" style="1" customWidth="1"/>
    <col min="5" max="5" width="8.109375" style="22" customWidth="1"/>
    <col min="6" max="6" width="5.5546875" style="22" customWidth="1"/>
    <col min="7" max="7" width="6.6640625" style="22" customWidth="1"/>
    <col min="8" max="8" width="9.33203125" style="1" customWidth="1"/>
    <col min="9" max="9" width="20.109375" style="1" customWidth="1"/>
    <col min="10" max="10" width="18.88671875" style="1" customWidth="1"/>
    <col min="11" max="11" width="16" style="1" customWidth="1"/>
    <col min="12" max="12" width="13.88671875" style="1" bestFit="1" customWidth="1"/>
    <col min="13" max="229" width="9.109375" style="1" customWidth="1"/>
    <col min="230" max="16384" width="9.109375" style="1"/>
  </cols>
  <sheetData>
    <row r="1" spans="1:10" ht="15.6" x14ac:dyDescent="0.3">
      <c r="J1" s="55" t="s">
        <v>202</v>
      </c>
    </row>
    <row r="2" spans="1:10" ht="15.6" x14ac:dyDescent="0.3">
      <c r="J2" s="56" t="s">
        <v>196</v>
      </c>
    </row>
    <row r="3" spans="1:10" ht="15.6" x14ac:dyDescent="0.3">
      <c r="J3" s="56" t="s">
        <v>197</v>
      </c>
    </row>
    <row r="4" spans="1:10" ht="15.6" x14ac:dyDescent="0.3">
      <c r="J4" s="56" t="s">
        <v>204</v>
      </c>
    </row>
    <row r="5" spans="1:10" ht="15.6" x14ac:dyDescent="0.3">
      <c r="J5" s="56" t="s">
        <v>198</v>
      </c>
    </row>
    <row r="6" spans="1:10" ht="15.6" x14ac:dyDescent="0.3">
      <c r="J6" s="57" t="s">
        <v>199</v>
      </c>
    </row>
    <row r="7" spans="1:10" ht="6.75" customHeight="1" x14ac:dyDescent="0.3">
      <c r="J7" s="57"/>
    </row>
    <row r="8" spans="1:10" ht="54.75" customHeight="1" x14ac:dyDescent="0.25">
      <c r="A8" s="62" t="s">
        <v>203</v>
      </c>
      <c r="B8" s="62"/>
      <c r="C8" s="62"/>
      <c r="D8" s="62"/>
      <c r="E8" s="62"/>
      <c r="F8" s="62"/>
      <c r="G8" s="62"/>
      <c r="H8" s="62"/>
      <c r="I8" s="62"/>
      <c r="J8" s="62"/>
    </row>
    <row r="9" spans="1:10" ht="11.25" hidden="1" customHeight="1" x14ac:dyDescent="0.25">
      <c r="A9" s="14"/>
      <c r="B9" s="3"/>
      <c r="C9" s="3"/>
      <c r="D9" s="3"/>
      <c r="E9" s="17"/>
      <c r="F9" s="17"/>
      <c r="G9" s="17"/>
      <c r="H9" s="3"/>
      <c r="I9" s="2"/>
      <c r="J9" s="2"/>
    </row>
    <row r="10" spans="1:10" ht="12.75" customHeight="1" x14ac:dyDescent="0.3">
      <c r="A10" s="13"/>
      <c r="B10" s="13"/>
      <c r="C10" s="13"/>
      <c r="D10" s="13"/>
      <c r="E10" s="18"/>
      <c r="F10" s="18"/>
      <c r="G10" s="18"/>
      <c r="H10" s="13"/>
      <c r="J10" s="52" t="s">
        <v>153</v>
      </c>
    </row>
    <row r="11" spans="1:10" ht="15" customHeight="1" x14ac:dyDescent="0.3">
      <c r="A11" s="59" t="s">
        <v>152</v>
      </c>
      <c r="B11" s="11" t="s">
        <v>151</v>
      </c>
      <c r="C11" s="12"/>
      <c r="D11" s="12"/>
      <c r="E11" s="23"/>
      <c r="F11" s="23"/>
      <c r="G11" s="19"/>
      <c r="H11" s="11"/>
      <c r="I11" s="61" t="s">
        <v>200</v>
      </c>
      <c r="J11" s="61" t="s">
        <v>201</v>
      </c>
    </row>
    <row r="12" spans="1:10" ht="12.75" customHeight="1" x14ac:dyDescent="0.3">
      <c r="A12" s="59"/>
      <c r="B12" s="67" t="s">
        <v>150</v>
      </c>
      <c r="C12" s="60" t="s">
        <v>149</v>
      </c>
      <c r="D12" s="60"/>
      <c r="E12" s="60"/>
      <c r="F12" s="60"/>
      <c r="G12" s="63" t="s">
        <v>148</v>
      </c>
      <c r="H12" s="65" t="s">
        <v>195</v>
      </c>
      <c r="I12" s="59"/>
      <c r="J12" s="59"/>
    </row>
    <row r="13" spans="1:10" ht="65.25" customHeight="1" x14ac:dyDescent="0.25">
      <c r="A13" s="59"/>
      <c r="B13" s="68"/>
      <c r="C13" s="16" t="s">
        <v>205</v>
      </c>
      <c r="D13" s="53" t="s">
        <v>147</v>
      </c>
      <c r="E13" s="54" t="s">
        <v>146</v>
      </c>
      <c r="F13" s="54" t="s">
        <v>145</v>
      </c>
      <c r="G13" s="64"/>
      <c r="H13" s="66"/>
      <c r="I13" s="59"/>
      <c r="J13" s="59"/>
    </row>
    <row r="14" spans="1:10" ht="16.5" customHeight="1" x14ac:dyDescent="0.3">
      <c r="A14" s="10">
        <v>1</v>
      </c>
      <c r="B14" s="58">
        <v>2</v>
      </c>
      <c r="C14" s="58"/>
      <c r="D14" s="58"/>
      <c r="E14" s="58"/>
      <c r="F14" s="58"/>
      <c r="G14" s="58"/>
      <c r="H14" s="58"/>
      <c r="I14" s="9">
        <v>3</v>
      </c>
      <c r="J14" s="9">
        <v>4</v>
      </c>
    </row>
    <row r="15" spans="1:10" ht="17.25" customHeight="1" x14ac:dyDescent="0.3">
      <c r="A15" s="25" t="s">
        <v>144</v>
      </c>
      <c r="B15" s="26" t="s">
        <v>6</v>
      </c>
      <c r="C15" s="26" t="s">
        <v>61</v>
      </c>
      <c r="D15" s="26" t="s">
        <v>3</v>
      </c>
      <c r="E15" s="27" t="s">
        <v>4</v>
      </c>
      <c r="F15" s="27" t="s">
        <v>3</v>
      </c>
      <c r="G15" s="27" t="s">
        <v>2</v>
      </c>
      <c r="H15" s="26" t="s">
        <v>6</v>
      </c>
      <c r="I15" s="28">
        <v>5553240.27085</v>
      </c>
      <c r="J15" s="29">
        <v>5732059.581340001</v>
      </c>
    </row>
    <row r="16" spans="1:10" ht="17.25" customHeight="1" x14ac:dyDescent="0.3">
      <c r="A16" s="30" t="s">
        <v>143</v>
      </c>
      <c r="B16" s="31" t="s">
        <v>6</v>
      </c>
      <c r="C16" s="31" t="s">
        <v>61</v>
      </c>
      <c r="D16" s="31" t="s">
        <v>68</v>
      </c>
      <c r="E16" s="32" t="s">
        <v>4</v>
      </c>
      <c r="F16" s="32" t="s">
        <v>3</v>
      </c>
      <c r="G16" s="32" t="s">
        <v>2</v>
      </c>
      <c r="H16" s="31" t="s">
        <v>6</v>
      </c>
      <c r="I16" s="33">
        <v>3868397.7</v>
      </c>
      <c r="J16" s="34">
        <v>4013896.7</v>
      </c>
    </row>
    <row r="17" spans="1:10" ht="15.6" x14ac:dyDescent="0.3">
      <c r="A17" s="24" t="s">
        <v>156</v>
      </c>
      <c r="B17" s="35" t="s">
        <v>6</v>
      </c>
      <c r="C17" s="35" t="s">
        <v>61</v>
      </c>
      <c r="D17" s="35" t="s">
        <v>68</v>
      </c>
      <c r="E17" s="36" t="s">
        <v>133</v>
      </c>
      <c r="F17" s="37" t="s">
        <v>23</v>
      </c>
      <c r="G17" s="37" t="s">
        <v>2</v>
      </c>
      <c r="H17" s="35" t="s">
        <v>123</v>
      </c>
      <c r="I17" s="38">
        <v>596497.9</v>
      </c>
      <c r="J17" s="39">
        <v>614392.69999999995</v>
      </c>
    </row>
    <row r="18" spans="1:10" ht="15.6" x14ac:dyDescent="0.3">
      <c r="A18" s="8" t="s">
        <v>142</v>
      </c>
      <c r="B18" s="35" t="s">
        <v>6</v>
      </c>
      <c r="C18" s="35" t="s">
        <v>61</v>
      </c>
      <c r="D18" s="35" t="s">
        <v>68</v>
      </c>
      <c r="E18" s="37" t="s">
        <v>131</v>
      </c>
      <c r="F18" s="37" t="s">
        <v>68</v>
      </c>
      <c r="G18" s="37" t="s">
        <v>2</v>
      </c>
      <c r="H18" s="35" t="s">
        <v>123</v>
      </c>
      <c r="I18" s="38">
        <v>3271899.8</v>
      </c>
      <c r="J18" s="39">
        <v>3399504</v>
      </c>
    </row>
    <row r="19" spans="1:10" ht="15.6" x14ac:dyDescent="0.3">
      <c r="A19" s="30" t="s">
        <v>141</v>
      </c>
      <c r="B19" s="31" t="s">
        <v>6</v>
      </c>
      <c r="C19" s="31" t="s">
        <v>61</v>
      </c>
      <c r="D19" s="31" t="s">
        <v>136</v>
      </c>
      <c r="E19" s="32" t="s">
        <v>4</v>
      </c>
      <c r="F19" s="32" t="s">
        <v>3</v>
      </c>
      <c r="G19" s="32" t="s">
        <v>2</v>
      </c>
      <c r="H19" s="31" t="s">
        <v>6</v>
      </c>
      <c r="I19" s="33">
        <v>685444.2</v>
      </c>
      <c r="J19" s="34">
        <f>J20+J21+J22+J23</f>
        <v>677259.2</v>
      </c>
    </row>
    <row r="20" spans="1:10" ht="31.2" x14ac:dyDescent="0.3">
      <c r="A20" s="8" t="s">
        <v>140</v>
      </c>
      <c r="B20" s="35" t="s">
        <v>6</v>
      </c>
      <c r="C20" s="35" t="s">
        <v>61</v>
      </c>
      <c r="D20" s="35" t="s">
        <v>136</v>
      </c>
      <c r="E20" s="37" t="s">
        <v>133</v>
      </c>
      <c r="F20" s="37" t="s">
        <v>3</v>
      </c>
      <c r="G20" s="37" t="s">
        <v>2</v>
      </c>
      <c r="H20" s="35" t="s">
        <v>123</v>
      </c>
      <c r="I20" s="38">
        <v>244049.2</v>
      </c>
      <c r="J20" s="39">
        <v>253811.20000000001</v>
      </c>
    </row>
    <row r="21" spans="1:10" ht="31.2" x14ac:dyDescent="0.3">
      <c r="A21" s="8" t="s">
        <v>139</v>
      </c>
      <c r="B21" s="35" t="s">
        <v>6</v>
      </c>
      <c r="C21" s="35" t="s">
        <v>61</v>
      </c>
      <c r="D21" s="35" t="s">
        <v>136</v>
      </c>
      <c r="E21" s="37" t="s">
        <v>131</v>
      </c>
      <c r="F21" s="36" t="s">
        <v>23</v>
      </c>
      <c r="G21" s="37" t="s">
        <v>2</v>
      </c>
      <c r="H21" s="35" t="s">
        <v>123</v>
      </c>
      <c r="I21" s="38">
        <v>253030</v>
      </c>
      <c r="J21" s="39">
        <v>227727</v>
      </c>
    </row>
    <row r="22" spans="1:10" ht="15.6" x14ac:dyDescent="0.3">
      <c r="A22" s="8" t="s">
        <v>138</v>
      </c>
      <c r="B22" s="35" t="s">
        <v>6</v>
      </c>
      <c r="C22" s="35" t="s">
        <v>61</v>
      </c>
      <c r="D22" s="35" t="s">
        <v>136</v>
      </c>
      <c r="E22" s="37" t="s">
        <v>137</v>
      </c>
      <c r="F22" s="37" t="s">
        <v>68</v>
      </c>
      <c r="G22" s="37" t="s">
        <v>2</v>
      </c>
      <c r="H22" s="35" t="s">
        <v>123</v>
      </c>
      <c r="I22" s="38">
        <v>177967</v>
      </c>
      <c r="J22" s="39">
        <v>184907</v>
      </c>
    </row>
    <row r="23" spans="1:10" ht="31.2" x14ac:dyDescent="0.3">
      <c r="A23" s="24" t="s">
        <v>157</v>
      </c>
      <c r="B23" s="35" t="s">
        <v>6</v>
      </c>
      <c r="C23" s="35" t="s">
        <v>61</v>
      </c>
      <c r="D23" s="35" t="s">
        <v>136</v>
      </c>
      <c r="E23" s="36" t="s">
        <v>19</v>
      </c>
      <c r="F23" s="37" t="s">
        <v>23</v>
      </c>
      <c r="G23" s="37" t="s">
        <v>2</v>
      </c>
      <c r="H23" s="35" t="s">
        <v>123</v>
      </c>
      <c r="I23" s="38">
        <v>10398</v>
      </c>
      <c r="J23" s="39">
        <v>10814</v>
      </c>
    </row>
    <row r="24" spans="1:10" ht="15.6" x14ac:dyDescent="0.3">
      <c r="A24" s="30" t="s">
        <v>135</v>
      </c>
      <c r="B24" s="31" t="s">
        <v>6</v>
      </c>
      <c r="C24" s="31" t="s">
        <v>61</v>
      </c>
      <c r="D24" s="31" t="s">
        <v>129</v>
      </c>
      <c r="E24" s="32" t="s">
        <v>4</v>
      </c>
      <c r="F24" s="32" t="s">
        <v>3</v>
      </c>
      <c r="G24" s="32" t="s">
        <v>2</v>
      </c>
      <c r="H24" s="31" t="s">
        <v>6</v>
      </c>
      <c r="I24" s="33">
        <v>504268.2</v>
      </c>
      <c r="J24" s="34">
        <f>J25+J26+J27</f>
        <v>528878.19999999995</v>
      </c>
    </row>
    <row r="25" spans="1:10" ht="15.6" x14ac:dyDescent="0.3">
      <c r="A25" s="8" t="s">
        <v>134</v>
      </c>
      <c r="B25" s="35" t="s">
        <v>6</v>
      </c>
      <c r="C25" s="35" t="s">
        <v>61</v>
      </c>
      <c r="D25" s="35" t="s">
        <v>129</v>
      </c>
      <c r="E25" s="37" t="s">
        <v>133</v>
      </c>
      <c r="F25" s="37" t="s">
        <v>3</v>
      </c>
      <c r="G25" s="37" t="s">
        <v>2</v>
      </c>
      <c r="H25" s="35" t="s">
        <v>123</v>
      </c>
      <c r="I25" s="38">
        <v>95372</v>
      </c>
      <c r="J25" s="39">
        <v>106146</v>
      </c>
    </row>
    <row r="26" spans="1:10" ht="15.6" x14ac:dyDescent="0.3">
      <c r="A26" s="8" t="s">
        <v>132</v>
      </c>
      <c r="B26" s="35" t="s">
        <v>6</v>
      </c>
      <c r="C26" s="35" t="s">
        <v>61</v>
      </c>
      <c r="D26" s="35" t="s">
        <v>129</v>
      </c>
      <c r="E26" s="37" t="s">
        <v>131</v>
      </c>
      <c r="F26" s="37" t="s">
        <v>23</v>
      </c>
      <c r="G26" s="37" t="s">
        <v>2</v>
      </c>
      <c r="H26" s="35" t="s">
        <v>123</v>
      </c>
      <c r="I26" s="38">
        <v>162996.20000000001</v>
      </c>
      <c r="J26" s="39">
        <v>166996.20000000001</v>
      </c>
    </row>
    <row r="27" spans="1:10" ht="15.6" x14ac:dyDescent="0.3">
      <c r="A27" s="8" t="s">
        <v>130</v>
      </c>
      <c r="B27" s="35" t="s">
        <v>6</v>
      </c>
      <c r="C27" s="35" t="s">
        <v>61</v>
      </c>
      <c r="D27" s="35" t="s">
        <v>129</v>
      </c>
      <c r="E27" s="37" t="s">
        <v>128</v>
      </c>
      <c r="F27" s="37" t="s">
        <v>3</v>
      </c>
      <c r="G27" s="37" t="s">
        <v>2</v>
      </c>
      <c r="H27" s="35" t="s">
        <v>123</v>
      </c>
      <c r="I27" s="38">
        <v>245900</v>
      </c>
      <c r="J27" s="39">
        <v>255736</v>
      </c>
    </row>
    <row r="28" spans="1:10" ht="15.6" x14ac:dyDescent="0.3">
      <c r="A28" s="30" t="s">
        <v>127</v>
      </c>
      <c r="B28" s="31" t="s">
        <v>6</v>
      </c>
      <c r="C28" s="31" t="s">
        <v>61</v>
      </c>
      <c r="D28" s="31" t="s">
        <v>125</v>
      </c>
      <c r="E28" s="32" t="s">
        <v>4</v>
      </c>
      <c r="F28" s="32" t="s">
        <v>3</v>
      </c>
      <c r="G28" s="32" t="s">
        <v>2</v>
      </c>
      <c r="H28" s="31" t="s">
        <v>6</v>
      </c>
      <c r="I28" s="33">
        <v>56783</v>
      </c>
      <c r="J28" s="34">
        <f>J29+J30</f>
        <v>57910</v>
      </c>
    </row>
    <row r="29" spans="1:10" ht="31.2" x14ac:dyDescent="0.3">
      <c r="A29" s="24" t="s">
        <v>158</v>
      </c>
      <c r="B29" s="35" t="s">
        <v>6</v>
      </c>
      <c r="C29" s="35" t="s">
        <v>61</v>
      </c>
      <c r="D29" s="35" t="s">
        <v>125</v>
      </c>
      <c r="E29" s="37" t="s">
        <v>84</v>
      </c>
      <c r="F29" s="37" t="s">
        <v>68</v>
      </c>
      <c r="G29" s="37" t="s">
        <v>2</v>
      </c>
      <c r="H29" s="35" t="s">
        <v>123</v>
      </c>
      <c r="I29" s="38">
        <v>56378</v>
      </c>
      <c r="J29" s="39">
        <v>57505</v>
      </c>
    </row>
    <row r="30" spans="1:10" ht="31.2" x14ac:dyDescent="0.3">
      <c r="A30" s="8" t="s">
        <v>126</v>
      </c>
      <c r="B30" s="35" t="s">
        <v>6</v>
      </c>
      <c r="C30" s="35" t="s">
        <v>61</v>
      </c>
      <c r="D30" s="35" t="s">
        <v>125</v>
      </c>
      <c r="E30" s="37" t="s">
        <v>124</v>
      </c>
      <c r="F30" s="37" t="s">
        <v>68</v>
      </c>
      <c r="G30" s="37" t="s">
        <v>2</v>
      </c>
      <c r="H30" s="35" t="s">
        <v>123</v>
      </c>
      <c r="I30" s="38">
        <v>405</v>
      </c>
      <c r="J30" s="39">
        <v>405</v>
      </c>
    </row>
    <row r="31" spans="1:10" ht="46.8" x14ac:dyDescent="0.3">
      <c r="A31" s="30" t="s">
        <v>122</v>
      </c>
      <c r="B31" s="31" t="s">
        <v>6</v>
      </c>
      <c r="C31" s="31" t="s">
        <v>61</v>
      </c>
      <c r="D31" s="31" t="s">
        <v>121</v>
      </c>
      <c r="E31" s="32" t="s">
        <v>4</v>
      </c>
      <c r="F31" s="32" t="s">
        <v>3</v>
      </c>
      <c r="G31" s="32" t="s">
        <v>2</v>
      </c>
      <c r="H31" s="31" t="s">
        <v>6</v>
      </c>
      <c r="I31" s="33">
        <v>2</v>
      </c>
      <c r="J31" s="34">
        <v>2</v>
      </c>
    </row>
    <row r="32" spans="1:10" ht="46.8" x14ac:dyDescent="0.3">
      <c r="A32" s="30" t="s">
        <v>120</v>
      </c>
      <c r="B32" s="31" t="s">
        <v>6</v>
      </c>
      <c r="C32" s="31" t="s">
        <v>61</v>
      </c>
      <c r="D32" s="31">
        <v>11</v>
      </c>
      <c r="E32" s="32" t="s">
        <v>4</v>
      </c>
      <c r="F32" s="32" t="s">
        <v>3</v>
      </c>
      <c r="G32" s="32" t="s">
        <v>2</v>
      </c>
      <c r="H32" s="31" t="s">
        <v>6</v>
      </c>
      <c r="I32" s="33">
        <v>323814.54453999997</v>
      </c>
      <c r="J32" s="40">
        <f>SUM(J33:J38)</f>
        <v>339702.59614000004</v>
      </c>
    </row>
    <row r="33" spans="1:10" ht="62.4" x14ac:dyDescent="0.3">
      <c r="A33" s="8" t="s">
        <v>119</v>
      </c>
      <c r="B33" s="35" t="s">
        <v>6</v>
      </c>
      <c r="C33" s="35" t="s">
        <v>61</v>
      </c>
      <c r="D33" s="35" t="s">
        <v>110</v>
      </c>
      <c r="E33" s="37" t="s">
        <v>104</v>
      </c>
      <c r="F33" s="37" t="s">
        <v>8</v>
      </c>
      <c r="G33" s="37" t="s">
        <v>2</v>
      </c>
      <c r="H33" s="35" t="s">
        <v>103</v>
      </c>
      <c r="I33" s="38">
        <v>27536.3325</v>
      </c>
      <c r="J33" s="39">
        <v>43554.035000000003</v>
      </c>
    </row>
    <row r="34" spans="1:10" ht="77.25" customHeight="1" x14ac:dyDescent="0.3">
      <c r="A34" s="8" t="s">
        <v>118</v>
      </c>
      <c r="B34" s="35" t="s">
        <v>6</v>
      </c>
      <c r="C34" s="35">
        <v>1</v>
      </c>
      <c r="D34" s="35" t="s">
        <v>110</v>
      </c>
      <c r="E34" s="37" t="s">
        <v>117</v>
      </c>
      <c r="F34" s="37" t="s">
        <v>8</v>
      </c>
      <c r="G34" s="37" t="s">
        <v>2</v>
      </c>
      <c r="H34" s="35" t="s">
        <v>103</v>
      </c>
      <c r="I34" s="38">
        <v>142819.80958</v>
      </c>
      <c r="J34" s="39">
        <v>142819.80958</v>
      </c>
    </row>
    <row r="35" spans="1:10" ht="79.5" customHeight="1" x14ac:dyDescent="0.3">
      <c r="A35" s="8" t="s">
        <v>116</v>
      </c>
      <c r="B35" s="35" t="s">
        <v>6</v>
      </c>
      <c r="C35" s="35" t="s">
        <v>61</v>
      </c>
      <c r="D35" s="35" t="s">
        <v>110</v>
      </c>
      <c r="E35" s="37" t="s">
        <v>115</v>
      </c>
      <c r="F35" s="37" t="s">
        <v>8</v>
      </c>
      <c r="G35" s="37" t="s">
        <v>2</v>
      </c>
      <c r="H35" s="35" t="s">
        <v>103</v>
      </c>
      <c r="I35" s="38">
        <v>4751.59429</v>
      </c>
      <c r="J35" s="39">
        <v>4751.59429</v>
      </c>
    </row>
    <row r="36" spans="1:10" ht="123.75" customHeight="1" x14ac:dyDescent="0.3">
      <c r="A36" s="8" t="s">
        <v>114</v>
      </c>
      <c r="B36" s="35" t="s">
        <v>6</v>
      </c>
      <c r="C36" s="35" t="s">
        <v>61</v>
      </c>
      <c r="D36" s="35" t="s">
        <v>110</v>
      </c>
      <c r="E36" s="37" t="s">
        <v>113</v>
      </c>
      <c r="F36" s="37" t="s">
        <v>8</v>
      </c>
      <c r="G36" s="37" t="s">
        <v>2</v>
      </c>
      <c r="H36" s="35" t="s">
        <v>103</v>
      </c>
      <c r="I36" s="38">
        <v>0.79683999999999999</v>
      </c>
      <c r="J36" s="39">
        <v>0.79683999999999999</v>
      </c>
    </row>
    <row r="37" spans="1:10" ht="62.4" x14ac:dyDescent="0.3">
      <c r="A37" s="8" t="s">
        <v>112</v>
      </c>
      <c r="B37" s="35" t="s">
        <v>6</v>
      </c>
      <c r="C37" s="35" t="s">
        <v>61</v>
      </c>
      <c r="D37" s="35" t="s">
        <v>110</v>
      </c>
      <c r="E37" s="37" t="s">
        <v>111</v>
      </c>
      <c r="F37" s="37" t="s">
        <v>8</v>
      </c>
      <c r="G37" s="37" t="s">
        <v>2</v>
      </c>
      <c r="H37" s="35" t="s">
        <v>103</v>
      </c>
      <c r="I37" s="38">
        <v>10434.771280000001</v>
      </c>
      <c r="J37" s="39">
        <v>9964.8212800000001</v>
      </c>
    </row>
    <row r="38" spans="1:10" ht="93.6" x14ac:dyDescent="0.3">
      <c r="A38" s="24" t="s">
        <v>159</v>
      </c>
      <c r="B38" s="35" t="s">
        <v>6</v>
      </c>
      <c r="C38" s="35" t="s">
        <v>61</v>
      </c>
      <c r="D38" s="35" t="s">
        <v>110</v>
      </c>
      <c r="E38" s="37" t="s">
        <v>109</v>
      </c>
      <c r="F38" s="37" t="s">
        <v>8</v>
      </c>
      <c r="G38" s="36" t="s">
        <v>2</v>
      </c>
      <c r="H38" s="35" t="s">
        <v>103</v>
      </c>
      <c r="I38" s="38">
        <v>138271.24004999999</v>
      </c>
      <c r="J38" s="39">
        <v>138611.53915</v>
      </c>
    </row>
    <row r="39" spans="1:10" ht="31.2" x14ac:dyDescent="0.3">
      <c r="A39" s="30" t="s">
        <v>108</v>
      </c>
      <c r="B39" s="31" t="s">
        <v>6</v>
      </c>
      <c r="C39" s="31" t="s">
        <v>61</v>
      </c>
      <c r="D39" s="31" t="s">
        <v>105</v>
      </c>
      <c r="E39" s="32" t="s">
        <v>4</v>
      </c>
      <c r="F39" s="32" t="s">
        <v>3</v>
      </c>
      <c r="G39" s="32" t="s">
        <v>2</v>
      </c>
      <c r="H39" s="31" t="s">
        <v>6</v>
      </c>
      <c r="I39" s="33">
        <v>7160.2162099999996</v>
      </c>
      <c r="J39" s="34">
        <v>7160.2162099999996</v>
      </c>
    </row>
    <row r="40" spans="1:10" ht="31.2" x14ac:dyDescent="0.3">
      <c r="A40" s="24" t="s">
        <v>160</v>
      </c>
      <c r="B40" s="35" t="s">
        <v>6</v>
      </c>
      <c r="C40" s="35" t="s">
        <v>61</v>
      </c>
      <c r="D40" s="35" t="s">
        <v>105</v>
      </c>
      <c r="E40" s="37" t="s">
        <v>107</v>
      </c>
      <c r="F40" s="37" t="s">
        <v>68</v>
      </c>
      <c r="G40" s="36" t="s">
        <v>2</v>
      </c>
      <c r="H40" s="35" t="s">
        <v>103</v>
      </c>
      <c r="I40" s="38">
        <v>3487.5324799999999</v>
      </c>
      <c r="J40" s="39">
        <v>3487.5324799999999</v>
      </c>
    </row>
    <row r="41" spans="1:10" ht="16.5" customHeight="1" x14ac:dyDescent="0.3">
      <c r="A41" s="24" t="s">
        <v>161</v>
      </c>
      <c r="B41" s="35" t="s">
        <v>6</v>
      </c>
      <c r="C41" s="35" t="s">
        <v>61</v>
      </c>
      <c r="D41" s="35" t="s">
        <v>105</v>
      </c>
      <c r="E41" s="37" t="s">
        <v>106</v>
      </c>
      <c r="F41" s="37" t="s">
        <v>68</v>
      </c>
      <c r="G41" s="36" t="s">
        <v>2</v>
      </c>
      <c r="H41" s="35" t="s">
        <v>103</v>
      </c>
      <c r="I41" s="38">
        <v>1100</v>
      </c>
      <c r="J41" s="39">
        <v>1100</v>
      </c>
    </row>
    <row r="42" spans="1:10" ht="17.25" customHeight="1" x14ac:dyDescent="0.3">
      <c r="A42" s="24" t="s">
        <v>162</v>
      </c>
      <c r="B42" s="35" t="s">
        <v>6</v>
      </c>
      <c r="C42" s="35" t="s">
        <v>61</v>
      </c>
      <c r="D42" s="35" t="s">
        <v>105</v>
      </c>
      <c r="E42" s="37" t="s">
        <v>104</v>
      </c>
      <c r="F42" s="37" t="s">
        <v>68</v>
      </c>
      <c r="G42" s="36" t="s">
        <v>2</v>
      </c>
      <c r="H42" s="35" t="s">
        <v>103</v>
      </c>
      <c r="I42" s="38">
        <v>2572.6837300000002</v>
      </c>
      <c r="J42" s="39">
        <v>2572.6837300000002</v>
      </c>
    </row>
    <row r="43" spans="1:10" ht="46.8" x14ac:dyDescent="0.3">
      <c r="A43" s="30" t="s">
        <v>102</v>
      </c>
      <c r="B43" s="31" t="s">
        <v>6</v>
      </c>
      <c r="C43" s="31" t="s">
        <v>61</v>
      </c>
      <c r="D43" s="31" t="s">
        <v>98</v>
      </c>
      <c r="E43" s="32" t="s">
        <v>4</v>
      </c>
      <c r="F43" s="32" t="s">
        <v>3</v>
      </c>
      <c r="G43" s="32" t="s">
        <v>2</v>
      </c>
      <c r="H43" s="31">
        <v>0</v>
      </c>
      <c r="I43" s="33">
        <v>2299.9022599999998</v>
      </c>
      <c r="J43" s="34">
        <f>J44+J45</f>
        <v>2294.1897300000001</v>
      </c>
    </row>
    <row r="44" spans="1:10" ht="31.2" x14ac:dyDescent="0.3">
      <c r="A44" s="8" t="s">
        <v>101</v>
      </c>
      <c r="B44" s="35" t="s">
        <v>6</v>
      </c>
      <c r="C44" s="35" t="s">
        <v>61</v>
      </c>
      <c r="D44" s="35" t="s">
        <v>98</v>
      </c>
      <c r="E44" s="37" t="s">
        <v>100</v>
      </c>
      <c r="F44" s="37" t="s">
        <v>8</v>
      </c>
      <c r="G44" s="37" t="s">
        <v>2</v>
      </c>
      <c r="H44" s="35" t="s">
        <v>96</v>
      </c>
      <c r="I44" s="38">
        <v>177.21530000000001</v>
      </c>
      <c r="J44" s="39">
        <v>178.09178</v>
      </c>
    </row>
    <row r="45" spans="1:10" ht="31.2" x14ac:dyDescent="0.3">
      <c r="A45" s="8" t="s">
        <v>99</v>
      </c>
      <c r="B45" s="35" t="s">
        <v>6</v>
      </c>
      <c r="C45" s="35" t="s">
        <v>61</v>
      </c>
      <c r="D45" s="35" t="s">
        <v>98</v>
      </c>
      <c r="E45" s="37" t="s">
        <v>97</v>
      </c>
      <c r="F45" s="37" t="s">
        <v>8</v>
      </c>
      <c r="G45" s="37" t="s">
        <v>2</v>
      </c>
      <c r="H45" s="35" t="s">
        <v>96</v>
      </c>
      <c r="I45" s="38">
        <v>2122.68696</v>
      </c>
      <c r="J45" s="39">
        <v>2116.0979499999999</v>
      </c>
    </row>
    <row r="46" spans="1:10" ht="31.2" x14ac:dyDescent="0.3">
      <c r="A46" s="30" t="s">
        <v>95</v>
      </c>
      <c r="B46" s="31" t="s">
        <v>6</v>
      </c>
      <c r="C46" s="31" t="s">
        <v>61</v>
      </c>
      <c r="D46" s="31" t="s">
        <v>88</v>
      </c>
      <c r="E46" s="32" t="s">
        <v>4</v>
      </c>
      <c r="F46" s="32" t="s">
        <v>3</v>
      </c>
      <c r="G46" s="32" t="s">
        <v>2</v>
      </c>
      <c r="H46" s="31" t="s">
        <v>6</v>
      </c>
      <c r="I46" s="33">
        <v>44483.93518</v>
      </c>
      <c r="J46" s="34">
        <f>J47+J48+J49</f>
        <v>44729.788920000006</v>
      </c>
    </row>
    <row r="47" spans="1:10" ht="94.5" customHeight="1" x14ac:dyDescent="0.3">
      <c r="A47" s="8" t="s">
        <v>94</v>
      </c>
      <c r="B47" s="35" t="s">
        <v>6</v>
      </c>
      <c r="C47" s="35" t="s">
        <v>61</v>
      </c>
      <c r="D47" s="35" t="s">
        <v>88</v>
      </c>
      <c r="E47" s="37" t="s">
        <v>93</v>
      </c>
      <c r="F47" s="37" t="s">
        <v>8</v>
      </c>
      <c r="G47" s="37" t="s">
        <v>2</v>
      </c>
      <c r="H47" s="35" t="s">
        <v>92</v>
      </c>
      <c r="I47" s="38">
        <v>1057.76062</v>
      </c>
      <c r="J47" s="39">
        <v>1303.61436</v>
      </c>
    </row>
    <row r="48" spans="1:10" ht="48" customHeight="1" x14ac:dyDescent="0.3">
      <c r="A48" s="8" t="s">
        <v>91</v>
      </c>
      <c r="B48" s="35" t="s">
        <v>6</v>
      </c>
      <c r="C48" s="35" t="s">
        <v>61</v>
      </c>
      <c r="D48" s="35" t="s">
        <v>88</v>
      </c>
      <c r="E48" s="37" t="s">
        <v>90</v>
      </c>
      <c r="F48" s="37" t="s">
        <v>8</v>
      </c>
      <c r="G48" s="37" t="s">
        <v>2</v>
      </c>
      <c r="H48" s="35" t="s">
        <v>86</v>
      </c>
      <c r="I48" s="38">
        <v>42603.16</v>
      </c>
      <c r="J48" s="39">
        <v>42603.16</v>
      </c>
    </row>
    <row r="49" spans="1:11" ht="62.4" x14ac:dyDescent="0.3">
      <c r="A49" s="8" t="s">
        <v>89</v>
      </c>
      <c r="B49" s="35" t="s">
        <v>6</v>
      </c>
      <c r="C49" s="35" t="s">
        <v>61</v>
      </c>
      <c r="D49" s="35" t="s">
        <v>88</v>
      </c>
      <c r="E49" s="37" t="s">
        <v>87</v>
      </c>
      <c r="F49" s="37" t="s">
        <v>8</v>
      </c>
      <c r="G49" s="37" t="s">
        <v>2</v>
      </c>
      <c r="H49" s="35" t="s">
        <v>86</v>
      </c>
      <c r="I49" s="38">
        <v>823.01455999999996</v>
      </c>
      <c r="J49" s="39">
        <v>823.01455999999996</v>
      </c>
    </row>
    <row r="50" spans="1:11" ht="15.6" x14ac:dyDescent="0.3">
      <c r="A50" s="30" t="s">
        <v>85</v>
      </c>
      <c r="B50" s="31" t="s">
        <v>6</v>
      </c>
      <c r="C50" s="31" t="s">
        <v>61</v>
      </c>
      <c r="D50" s="31" t="s">
        <v>66</v>
      </c>
      <c r="E50" s="32" t="s">
        <v>4</v>
      </c>
      <c r="F50" s="32" t="s">
        <v>3</v>
      </c>
      <c r="G50" s="32" t="s">
        <v>2</v>
      </c>
      <c r="H50" s="31" t="s">
        <v>6</v>
      </c>
      <c r="I50" s="33">
        <v>60465.745750000002</v>
      </c>
      <c r="J50" s="34">
        <f>SUM(J51:J64)</f>
        <v>60123.785099999994</v>
      </c>
    </row>
    <row r="51" spans="1:11" ht="84.75" customHeight="1" x14ac:dyDescent="0.3">
      <c r="A51" s="24" t="s">
        <v>163</v>
      </c>
      <c r="B51" s="35" t="s">
        <v>6</v>
      </c>
      <c r="C51" s="35" t="s">
        <v>61</v>
      </c>
      <c r="D51" s="35" t="s">
        <v>66</v>
      </c>
      <c r="E51" s="37" t="s">
        <v>84</v>
      </c>
      <c r="F51" s="37" t="s">
        <v>68</v>
      </c>
      <c r="G51" s="37" t="s">
        <v>2</v>
      </c>
      <c r="H51" s="35" t="s">
        <v>64</v>
      </c>
      <c r="I51" s="38">
        <v>1959</v>
      </c>
      <c r="J51" s="7">
        <v>1959</v>
      </c>
    </row>
    <row r="52" spans="1:11" ht="62.4" x14ac:dyDescent="0.3">
      <c r="A52" s="24" t="s">
        <v>164</v>
      </c>
      <c r="B52" s="35" t="s">
        <v>6</v>
      </c>
      <c r="C52" s="35" t="s">
        <v>61</v>
      </c>
      <c r="D52" s="35" t="s">
        <v>66</v>
      </c>
      <c r="E52" s="37" t="s">
        <v>83</v>
      </c>
      <c r="F52" s="37" t="s">
        <v>68</v>
      </c>
      <c r="G52" s="36" t="s">
        <v>2</v>
      </c>
      <c r="H52" s="35" t="s">
        <v>64</v>
      </c>
      <c r="I52" s="38">
        <v>1535.5343</v>
      </c>
      <c r="J52" s="7">
        <v>1535.5343</v>
      </c>
    </row>
    <row r="53" spans="1:11" ht="51.75" customHeight="1" x14ac:dyDescent="0.3">
      <c r="A53" s="24" t="s">
        <v>165</v>
      </c>
      <c r="B53" s="35" t="s">
        <v>6</v>
      </c>
      <c r="C53" s="35" t="s">
        <v>61</v>
      </c>
      <c r="D53" s="35" t="s">
        <v>66</v>
      </c>
      <c r="E53" s="37" t="s">
        <v>82</v>
      </c>
      <c r="F53" s="37" t="s">
        <v>68</v>
      </c>
      <c r="G53" s="36" t="s">
        <v>2</v>
      </c>
      <c r="H53" s="35" t="s">
        <v>64</v>
      </c>
      <c r="I53" s="38">
        <v>100.22199999999999</v>
      </c>
      <c r="J53" s="7">
        <v>100.22199999999999</v>
      </c>
    </row>
    <row r="54" spans="1:11" ht="31.2" x14ac:dyDescent="0.3">
      <c r="A54" s="24" t="s">
        <v>166</v>
      </c>
      <c r="B54" s="35" t="s">
        <v>6</v>
      </c>
      <c r="C54" s="35" t="s">
        <v>61</v>
      </c>
      <c r="D54" s="35" t="s">
        <v>66</v>
      </c>
      <c r="E54" s="37" t="s">
        <v>81</v>
      </c>
      <c r="F54" s="37" t="s">
        <v>68</v>
      </c>
      <c r="G54" s="36" t="s">
        <v>2</v>
      </c>
      <c r="H54" s="35" t="s">
        <v>64</v>
      </c>
      <c r="I54" s="38">
        <v>900</v>
      </c>
      <c r="J54" s="7">
        <v>900</v>
      </c>
    </row>
    <row r="55" spans="1:11" ht="46.8" x14ac:dyDescent="0.3">
      <c r="A55" s="8" t="s">
        <v>80</v>
      </c>
      <c r="B55" s="35" t="s">
        <v>6</v>
      </c>
      <c r="C55" s="35" t="s">
        <v>61</v>
      </c>
      <c r="D55" s="35" t="s">
        <v>66</v>
      </c>
      <c r="E55" s="37" t="s">
        <v>79</v>
      </c>
      <c r="F55" s="37" t="s">
        <v>68</v>
      </c>
      <c r="G55" s="37" t="s">
        <v>2</v>
      </c>
      <c r="H55" s="35" t="s">
        <v>64</v>
      </c>
      <c r="I55" s="38">
        <v>5197.1942200000003</v>
      </c>
      <c r="J55" s="39">
        <v>5146.5662199999997</v>
      </c>
      <c r="K55" s="15"/>
    </row>
    <row r="56" spans="1:11" ht="31.2" x14ac:dyDescent="0.3">
      <c r="A56" s="24" t="s">
        <v>167</v>
      </c>
      <c r="B56" s="35" t="s">
        <v>6</v>
      </c>
      <c r="C56" s="35" t="s">
        <v>61</v>
      </c>
      <c r="D56" s="35" t="s">
        <v>66</v>
      </c>
      <c r="E56" s="37" t="s">
        <v>78</v>
      </c>
      <c r="F56" s="37" t="s">
        <v>68</v>
      </c>
      <c r="G56" s="36" t="s">
        <v>2</v>
      </c>
      <c r="H56" s="35" t="s">
        <v>64</v>
      </c>
      <c r="I56" s="38">
        <v>150</v>
      </c>
      <c r="J56" s="7">
        <v>150</v>
      </c>
    </row>
    <row r="57" spans="1:11" ht="62.4" x14ac:dyDescent="0.3">
      <c r="A57" s="24" t="s">
        <v>168</v>
      </c>
      <c r="B57" s="35" t="s">
        <v>6</v>
      </c>
      <c r="C57" s="35" t="s">
        <v>61</v>
      </c>
      <c r="D57" s="35" t="s">
        <v>66</v>
      </c>
      <c r="E57" s="37" t="s">
        <v>77</v>
      </c>
      <c r="F57" s="37" t="s">
        <v>68</v>
      </c>
      <c r="G57" s="36" t="s">
        <v>2</v>
      </c>
      <c r="H57" s="35" t="s">
        <v>64</v>
      </c>
      <c r="I57" s="38">
        <v>6628.6480000000001</v>
      </c>
      <c r="J57" s="7">
        <v>6628.6480000000001</v>
      </c>
    </row>
    <row r="58" spans="1:11" ht="78" x14ac:dyDescent="0.3">
      <c r="A58" s="24" t="s">
        <v>76</v>
      </c>
      <c r="B58" s="35" t="s">
        <v>6</v>
      </c>
      <c r="C58" s="35" t="s">
        <v>61</v>
      </c>
      <c r="D58" s="35" t="s">
        <v>66</v>
      </c>
      <c r="E58" s="37" t="s">
        <v>75</v>
      </c>
      <c r="F58" s="37" t="s">
        <v>8</v>
      </c>
      <c r="G58" s="37" t="s">
        <v>2</v>
      </c>
      <c r="H58" s="35" t="s">
        <v>64</v>
      </c>
      <c r="I58" s="38">
        <v>1108.5603599999999</v>
      </c>
      <c r="J58" s="39">
        <v>853.87374999999997</v>
      </c>
      <c r="K58" s="15"/>
    </row>
    <row r="59" spans="1:11" ht="46.8" x14ac:dyDescent="0.3">
      <c r="A59" s="24" t="s">
        <v>169</v>
      </c>
      <c r="B59" s="35" t="s">
        <v>6</v>
      </c>
      <c r="C59" s="35" t="s">
        <v>61</v>
      </c>
      <c r="D59" s="35" t="s">
        <v>66</v>
      </c>
      <c r="E59" s="37" t="s">
        <v>74</v>
      </c>
      <c r="F59" s="37" t="s">
        <v>8</v>
      </c>
      <c r="G59" s="36" t="s">
        <v>2</v>
      </c>
      <c r="H59" s="35" t="s">
        <v>64</v>
      </c>
      <c r="I59" s="38">
        <v>713.72011999999995</v>
      </c>
      <c r="J59" s="7">
        <v>713.72011999999995</v>
      </c>
    </row>
    <row r="60" spans="1:11" ht="78" x14ac:dyDescent="0.3">
      <c r="A60" s="8" t="s">
        <v>73</v>
      </c>
      <c r="B60" s="35" t="s">
        <v>6</v>
      </c>
      <c r="C60" s="35" t="s">
        <v>61</v>
      </c>
      <c r="D60" s="35" t="s">
        <v>66</v>
      </c>
      <c r="E60" s="37" t="s">
        <v>72</v>
      </c>
      <c r="F60" s="37" t="s">
        <v>8</v>
      </c>
      <c r="G60" s="37" t="s">
        <v>2</v>
      </c>
      <c r="H60" s="35" t="s">
        <v>64</v>
      </c>
      <c r="I60" s="38">
        <v>206.51644999999999</v>
      </c>
      <c r="J60" s="7">
        <v>206.51644999999999</v>
      </c>
    </row>
    <row r="61" spans="1:11" ht="46.8" x14ac:dyDescent="0.3">
      <c r="A61" s="24" t="s">
        <v>170</v>
      </c>
      <c r="B61" s="35" t="s">
        <v>6</v>
      </c>
      <c r="C61" s="35" t="s">
        <v>61</v>
      </c>
      <c r="D61" s="35" t="s">
        <v>66</v>
      </c>
      <c r="E61" s="37" t="s">
        <v>71</v>
      </c>
      <c r="F61" s="37" t="s">
        <v>68</v>
      </c>
      <c r="G61" s="36" t="s">
        <v>2</v>
      </c>
      <c r="H61" s="35" t="s">
        <v>64</v>
      </c>
      <c r="I61" s="38">
        <v>344.73</v>
      </c>
      <c r="J61" s="39">
        <v>346.63799999999998</v>
      </c>
    </row>
    <row r="62" spans="1:11" ht="78" x14ac:dyDescent="0.3">
      <c r="A62" s="24" t="s">
        <v>171</v>
      </c>
      <c r="B62" s="35" t="s">
        <v>6</v>
      </c>
      <c r="C62" s="35" t="s">
        <v>61</v>
      </c>
      <c r="D62" s="35" t="s">
        <v>66</v>
      </c>
      <c r="E62" s="37" t="s">
        <v>70</v>
      </c>
      <c r="F62" s="37" t="s">
        <v>68</v>
      </c>
      <c r="G62" s="36" t="s">
        <v>2</v>
      </c>
      <c r="H62" s="35" t="s">
        <v>64</v>
      </c>
      <c r="I62" s="38">
        <v>7279.2183599999998</v>
      </c>
      <c r="J62" s="7">
        <v>7279.2183599999998</v>
      </c>
    </row>
    <row r="63" spans="1:11" ht="46.8" x14ac:dyDescent="0.3">
      <c r="A63" s="24" t="s">
        <v>172</v>
      </c>
      <c r="B63" s="35" t="s">
        <v>6</v>
      </c>
      <c r="C63" s="35" t="s">
        <v>61</v>
      </c>
      <c r="D63" s="35" t="s">
        <v>66</v>
      </c>
      <c r="E63" s="37" t="s">
        <v>69</v>
      </c>
      <c r="F63" s="37" t="s">
        <v>68</v>
      </c>
      <c r="G63" s="36" t="s">
        <v>2</v>
      </c>
      <c r="H63" s="35" t="s">
        <v>64</v>
      </c>
      <c r="I63" s="38">
        <v>5717.1120000000001</v>
      </c>
      <c r="J63" s="39">
        <v>5620.38</v>
      </c>
    </row>
    <row r="64" spans="1:11" ht="46.8" x14ac:dyDescent="0.3">
      <c r="A64" s="8" t="s">
        <v>67</v>
      </c>
      <c r="B64" s="35" t="s">
        <v>6</v>
      </c>
      <c r="C64" s="35" t="s">
        <v>61</v>
      </c>
      <c r="D64" s="35" t="s">
        <v>66</v>
      </c>
      <c r="E64" s="37" t="s">
        <v>65</v>
      </c>
      <c r="F64" s="37" t="s">
        <v>8</v>
      </c>
      <c r="G64" s="37" t="s">
        <v>2</v>
      </c>
      <c r="H64" s="35" t="s">
        <v>64</v>
      </c>
      <c r="I64" s="38">
        <v>28625.289939999999</v>
      </c>
      <c r="J64" s="39">
        <v>28683.4679</v>
      </c>
    </row>
    <row r="65" spans="1:11" ht="15.6" x14ac:dyDescent="0.3">
      <c r="A65" s="30" t="s">
        <v>63</v>
      </c>
      <c r="B65" s="31" t="s">
        <v>6</v>
      </c>
      <c r="C65" s="31" t="s">
        <v>61</v>
      </c>
      <c r="D65" s="31" t="s">
        <v>60</v>
      </c>
      <c r="E65" s="32" t="s">
        <v>4</v>
      </c>
      <c r="F65" s="32" t="s">
        <v>3</v>
      </c>
      <c r="G65" s="32" t="s">
        <v>2</v>
      </c>
      <c r="H65" s="31" t="s">
        <v>6</v>
      </c>
      <c r="I65" s="33">
        <v>120.82691</v>
      </c>
      <c r="J65" s="41">
        <v>102.90524000000001</v>
      </c>
    </row>
    <row r="66" spans="1:11" ht="21" customHeight="1" x14ac:dyDescent="0.3">
      <c r="A66" s="8" t="s">
        <v>62</v>
      </c>
      <c r="B66" s="35" t="s">
        <v>6</v>
      </c>
      <c r="C66" s="35" t="s">
        <v>61</v>
      </c>
      <c r="D66" s="35" t="s">
        <v>60</v>
      </c>
      <c r="E66" s="37" t="s">
        <v>59</v>
      </c>
      <c r="F66" s="37" t="s">
        <v>8</v>
      </c>
      <c r="G66" s="37" t="s">
        <v>2</v>
      </c>
      <c r="H66" s="35" t="s">
        <v>13</v>
      </c>
      <c r="I66" s="38">
        <v>120.82691</v>
      </c>
      <c r="J66" s="39">
        <v>102.90524000000001</v>
      </c>
    </row>
    <row r="67" spans="1:11" ht="15.6" x14ac:dyDescent="0.3">
      <c r="A67" s="30" t="s">
        <v>58</v>
      </c>
      <c r="B67" s="31" t="s">
        <v>6</v>
      </c>
      <c r="C67" s="31" t="s">
        <v>11</v>
      </c>
      <c r="D67" s="31" t="s">
        <v>3</v>
      </c>
      <c r="E67" s="32" t="s">
        <v>4</v>
      </c>
      <c r="F67" s="32" t="s">
        <v>3</v>
      </c>
      <c r="G67" s="32" t="s">
        <v>2</v>
      </c>
      <c r="H67" s="31" t="s">
        <v>6</v>
      </c>
      <c r="I67" s="33">
        <v>5117053.5152099999</v>
      </c>
      <c r="J67" s="41">
        <v>5117053.5152099999</v>
      </c>
    </row>
    <row r="68" spans="1:11" ht="46.8" x14ac:dyDescent="0.3">
      <c r="A68" s="30" t="s">
        <v>57</v>
      </c>
      <c r="B68" s="31" t="s">
        <v>6</v>
      </c>
      <c r="C68" s="31" t="s">
        <v>11</v>
      </c>
      <c r="D68" s="31" t="s">
        <v>23</v>
      </c>
      <c r="E68" s="32" t="s">
        <v>4</v>
      </c>
      <c r="F68" s="32" t="s">
        <v>3</v>
      </c>
      <c r="G68" s="32" t="s">
        <v>2</v>
      </c>
      <c r="H68" s="31" t="s">
        <v>6</v>
      </c>
      <c r="I68" s="33">
        <f>I69+I72</f>
        <v>5116061.2372100009</v>
      </c>
      <c r="J68" s="41">
        <f t="shared" ref="J68" si="0">J69+J72</f>
        <v>5116061.2372100009</v>
      </c>
    </row>
    <row r="69" spans="1:11" ht="39" customHeight="1" x14ac:dyDescent="0.3">
      <c r="A69" s="42" t="s">
        <v>154</v>
      </c>
      <c r="B69" s="43" t="s">
        <v>6</v>
      </c>
      <c r="C69" s="43" t="s">
        <v>11</v>
      </c>
      <c r="D69" s="43" t="s">
        <v>23</v>
      </c>
      <c r="E69" s="43" t="s">
        <v>155</v>
      </c>
      <c r="F69" s="43" t="s">
        <v>3</v>
      </c>
      <c r="G69" s="43" t="s">
        <v>2</v>
      </c>
      <c r="H69" s="43" t="s">
        <v>6</v>
      </c>
      <c r="I69" s="44">
        <v>766812.93721</v>
      </c>
      <c r="J69" s="45">
        <v>766812.93721</v>
      </c>
    </row>
    <row r="70" spans="1:11" ht="152.25" customHeight="1" x14ac:dyDescent="0.3">
      <c r="A70" s="24" t="s">
        <v>173</v>
      </c>
      <c r="B70" s="35" t="s">
        <v>6</v>
      </c>
      <c r="C70" s="35" t="s">
        <v>11</v>
      </c>
      <c r="D70" s="35" t="s">
        <v>23</v>
      </c>
      <c r="E70" s="37" t="s">
        <v>56</v>
      </c>
      <c r="F70" s="37" t="s">
        <v>8</v>
      </c>
      <c r="G70" s="37" t="s">
        <v>55</v>
      </c>
      <c r="H70" s="35" t="s">
        <v>1</v>
      </c>
      <c r="I70" s="38">
        <v>16176.93721</v>
      </c>
      <c r="J70" s="7">
        <v>16176.93721</v>
      </c>
    </row>
    <row r="71" spans="1:11" ht="203.25" customHeight="1" x14ac:dyDescent="0.3">
      <c r="A71" s="8" t="s">
        <v>54</v>
      </c>
      <c r="B71" s="35" t="s">
        <v>6</v>
      </c>
      <c r="C71" s="35" t="s">
        <v>11</v>
      </c>
      <c r="D71" s="35" t="s">
        <v>23</v>
      </c>
      <c r="E71" s="37" t="s">
        <v>53</v>
      </c>
      <c r="F71" s="37" t="s">
        <v>8</v>
      </c>
      <c r="G71" s="37" t="s">
        <v>52</v>
      </c>
      <c r="H71" s="35" t="s">
        <v>1</v>
      </c>
      <c r="I71" s="38">
        <v>750636</v>
      </c>
      <c r="J71" s="7">
        <v>750636</v>
      </c>
    </row>
    <row r="72" spans="1:11" ht="31.2" x14ac:dyDescent="0.3">
      <c r="A72" s="30" t="s">
        <v>51</v>
      </c>
      <c r="B72" s="31" t="s">
        <v>6</v>
      </c>
      <c r="C72" s="31" t="s">
        <v>11</v>
      </c>
      <c r="D72" s="31" t="s">
        <v>23</v>
      </c>
      <c r="E72" s="32" t="s">
        <v>50</v>
      </c>
      <c r="F72" s="32" t="s">
        <v>3</v>
      </c>
      <c r="G72" s="32" t="s">
        <v>2</v>
      </c>
      <c r="H72" s="31" t="s">
        <v>1</v>
      </c>
      <c r="I72" s="33">
        <f>J72</f>
        <v>4349248.3000000007</v>
      </c>
      <c r="J72" s="41">
        <f>SUM(J73:J94)</f>
        <v>4349248.3000000007</v>
      </c>
      <c r="K72" s="15"/>
    </row>
    <row r="73" spans="1:11" ht="77.25" customHeight="1" x14ac:dyDescent="0.3">
      <c r="A73" s="24" t="s">
        <v>49</v>
      </c>
      <c r="B73" s="35" t="s">
        <v>6</v>
      </c>
      <c r="C73" s="35" t="s">
        <v>11</v>
      </c>
      <c r="D73" s="35" t="s">
        <v>23</v>
      </c>
      <c r="E73" s="37" t="s">
        <v>32</v>
      </c>
      <c r="F73" s="37" t="s">
        <v>8</v>
      </c>
      <c r="G73" s="37" t="s">
        <v>48</v>
      </c>
      <c r="H73" s="35" t="s">
        <v>1</v>
      </c>
      <c r="I73" s="38">
        <v>1598.9</v>
      </c>
      <c r="J73" s="7">
        <v>1598.9</v>
      </c>
    </row>
    <row r="74" spans="1:11" ht="62.4" x14ac:dyDescent="0.3">
      <c r="A74" s="24" t="s">
        <v>174</v>
      </c>
      <c r="B74" s="35" t="s">
        <v>6</v>
      </c>
      <c r="C74" s="35" t="s">
        <v>11</v>
      </c>
      <c r="D74" s="35" t="s">
        <v>23</v>
      </c>
      <c r="E74" s="37" t="s">
        <v>32</v>
      </c>
      <c r="F74" s="37" t="s">
        <v>8</v>
      </c>
      <c r="G74" s="37" t="s">
        <v>47</v>
      </c>
      <c r="H74" s="35" t="s">
        <v>1</v>
      </c>
      <c r="I74" s="38">
        <v>5315</v>
      </c>
      <c r="J74" s="7">
        <v>5315</v>
      </c>
    </row>
    <row r="75" spans="1:11" ht="93.6" x14ac:dyDescent="0.3">
      <c r="A75" s="24" t="s">
        <v>175</v>
      </c>
      <c r="B75" s="35" t="s">
        <v>6</v>
      </c>
      <c r="C75" s="35" t="s">
        <v>11</v>
      </c>
      <c r="D75" s="35" t="s">
        <v>23</v>
      </c>
      <c r="E75" s="37" t="s">
        <v>32</v>
      </c>
      <c r="F75" s="37" t="s">
        <v>8</v>
      </c>
      <c r="G75" s="37" t="s">
        <v>46</v>
      </c>
      <c r="H75" s="35" t="s">
        <v>1</v>
      </c>
      <c r="I75" s="38">
        <v>6200</v>
      </c>
      <c r="J75" s="7">
        <v>6200</v>
      </c>
    </row>
    <row r="76" spans="1:11" ht="93.6" x14ac:dyDescent="0.3">
      <c r="A76" s="24" t="s">
        <v>176</v>
      </c>
      <c r="B76" s="35" t="s">
        <v>6</v>
      </c>
      <c r="C76" s="35" t="s">
        <v>11</v>
      </c>
      <c r="D76" s="35" t="s">
        <v>23</v>
      </c>
      <c r="E76" s="37" t="s">
        <v>32</v>
      </c>
      <c r="F76" s="37" t="s">
        <v>8</v>
      </c>
      <c r="G76" s="37" t="s">
        <v>45</v>
      </c>
      <c r="H76" s="35" t="s">
        <v>1</v>
      </c>
      <c r="I76" s="38">
        <v>30541</v>
      </c>
      <c r="J76" s="7">
        <v>30541</v>
      </c>
    </row>
    <row r="77" spans="1:11" ht="93.75" customHeight="1" x14ac:dyDescent="0.3">
      <c r="A77" s="24" t="s">
        <v>177</v>
      </c>
      <c r="B77" s="35" t="s">
        <v>6</v>
      </c>
      <c r="C77" s="35" t="s">
        <v>11</v>
      </c>
      <c r="D77" s="35">
        <v>2</v>
      </c>
      <c r="E77" s="37" t="s">
        <v>32</v>
      </c>
      <c r="F77" s="37" t="s">
        <v>8</v>
      </c>
      <c r="G77" s="37" t="s">
        <v>44</v>
      </c>
      <c r="H77" s="35" t="s">
        <v>1</v>
      </c>
      <c r="I77" s="38">
        <v>1771</v>
      </c>
      <c r="J77" s="7">
        <v>1771</v>
      </c>
    </row>
    <row r="78" spans="1:11" ht="93.6" x14ac:dyDescent="0.3">
      <c r="A78" s="24" t="s">
        <v>178</v>
      </c>
      <c r="B78" s="35" t="s">
        <v>6</v>
      </c>
      <c r="C78" s="35" t="s">
        <v>11</v>
      </c>
      <c r="D78" s="35" t="s">
        <v>23</v>
      </c>
      <c r="E78" s="37" t="s">
        <v>32</v>
      </c>
      <c r="F78" s="37" t="s">
        <v>8</v>
      </c>
      <c r="G78" s="37" t="s">
        <v>43</v>
      </c>
      <c r="H78" s="35" t="s">
        <v>1</v>
      </c>
      <c r="I78" s="38">
        <v>22165</v>
      </c>
      <c r="J78" s="7">
        <v>22165</v>
      </c>
    </row>
    <row r="79" spans="1:11" ht="298.5" customHeight="1" x14ac:dyDescent="0.3">
      <c r="A79" s="24" t="s">
        <v>179</v>
      </c>
      <c r="B79" s="35" t="s">
        <v>6</v>
      </c>
      <c r="C79" s="35" t="s">
        <v>11</v>
      </c>
      <c r="D79" s="35" t="s">
        <v>23</v>
      </c>
      <c r="E79" s="37" t="s">
        <v>32</v>
      </c>
      <c r="F79" s="37" t="s">
        <v>8</v>
      </c>
      <c r="G79" s="37" t="s">
        <v>42</v>
      </c>
      <c r="H79" s="35" t="s">
        <v>1</v>
      </c>
      <c r="I79" s="38">
        <v>185989</v>
      </c>
      <c r="J79" s="7">
        <v>185989</v>
      </c>
    </row>
    <row r="80" spans="1:11" ht="138.75" customHeight="1" x14ac:dyDescent="0.3">
      <c r="A80" s="24" t="s">
        <v>180</v>
      </c>
      <c r="B80" s="35" t="s">
        <v>6</v>
      </c>
      <c r="C80" s="35" t="s">
        <v>11</v>
      </c>
      <c r="D80" s="35" t="s">
        <v>23</v>
      </c>
      <c r="E80" s="37" t="s">
        <v>32</v>
      </c>
      <c r="F80" s="37" t="s">
        <v>8</v>
      </c>
      <c r="G80" s="37" t="s">
        <v>41</v>
      </c>
      <c r="H80" s="35" t="s">
        <v>1</v>
      </c>
      <c r="I80" s="38">
        <v>1851900</v>
      </c>
      <c r="J80" s="7">
        <v>1851900</v>
      </c>
    </row>
    <row r="81" spans="1:10" ht="140.4" x14ac:dyDescent="0.3">
      <c r="A81" s="24" t="s">
        <v>181</v>
      </c>
      <c r="B81" s="35" t="s">
        <v>6</v>
      </c>
      <c r="C81" s="35" t="s">
        <v>11</v>
      </c>
      <c r="D81" s="35" t="s">
        <v>23</v>
      </c>
      <c r="E81" s="37" t="s">
        <v>32</v>
      </c>
      <c r="F81" s="37" t="s">
        <v>8</v>
      </c>
      <c r="G81" s="37" t="s">
        <v>40</v>
      </c>
      <c r="H81" s="35" t="s">
        <v>1</v>
      </c>
      <c r="I81" s="38">
        <v>44.7</v>
      </c>
      <c r="J81" s="7">
        <v>44.7</v>
      </c>
    </row>
    <row r="82" spans="1:10" ht="124.5" customHeight="1" x14ac:dyDescent="0.3">
      <c r="A82" s="24" t="s">
        <v>182</v>
      </c>
      <c r="B82" s="35" t="s">
        <v>6</v>
      </c>
      <c r="C82" s="35" t="s">
        <v>11</v>
      </c>
      <c r="D82" s="35" t="s">
        <v>23</v>
      </c>
      <c r="E82" s="37" t="s">
        <v>32</v>
      </c>
      <c r="F82" s="37" t="s">
        <v>8</v>
      </c>
      <c r="G82" s="37" t="s">
        <v>39</v>
      </c>
      <c r="H82" s="35" t="s">
        <v>1</v>
      </c>
      <c r="I82" s="38">
        <v>357.5</v>
      </c>
      <c r="J82" s="7">
        <v>357.5</v>
      </c>
    </row>
    <row r="83" spans="1:10" ht="93.6" x14ac:dyDescent="0.3">
      <c r="A83" s="24" t="s">
        <v>183</v>
      </c>
      <c r="B83" s="35" t="s">
        <v>6</v>
      </c>
      <c r="C83" s="35" t="s">
        <v>11</v>
      </c>
      <c r="D83" s="35" t="s">
        <v>23</v>
      </c>
      <c r="E83" s="37" t="s">
        <v>32</v>
      </c>
      <c r="F83" s="37" t="s">
        <v>8</v>
      </c>
      <c r="G83" s="37" t="s">
        <v>38</v>
      </c>
      <c r="H83" s="35" t="s">
        <v>1</v>
      </c>
      <c r="I83" s="38">
        <v>87251.199999999997</v>
      </c>
      <c r="J83" s="7">
        <v>87251.199999999997</v>
      </c>
    </row>
    <row r="84" spans="1:10" ht="93.6" x14ac:dyDescent="0.3">
      <c r="A84" s="24" t="s">
        <v>184</v>
      </c>
      <c r="B84" s="35" t="s">
        <v>6</v>
      </c>
      <c r="C84" s="35" t="s">
        <v>11</v>
      </c>
      <c r="D84" s="35" t="s">
        <v>23</v>
      </c>
      <c r="E84" s="37" t="s">
        <v>32</v>
      </c>
      <c r="F84" s="37" t="s">
        <v>8</v>
      </c>
      <c r="G84" s="37" t="s">
        <v>37</v>
      </c>
      <c r="H84" s="35" t="s">
        <v>1</v>
      </c>
      <c r="I84" s="38">
        <v>1530.1</v>
      </c>
      <c r="J84" s="7">
        <v>1530.1</v>
      </c>
    </row>
    <row r="85" spans="1:10" ht="93" customHeight="1" x14ac:dyDescent="0.3">
      <c r="A85" s="24" t="s">
        <v>185</v>
      </c>
      <c r="B85" s="35" t="s">
        <v>6</v>
      </c>
      <c r="C85" s="35" t="s">
        <v>11</v>
      </c>
      <c r="D85" s="35" t="s">
        <v>23</v>
      </c>
      <c r="E85" s="37" t="s">
        <v>32</v>
      </c>
      <c r="F85" s="37" t="s">
        <v>8</v>
      </c>
      <c r="G85" s="37" t="s">
        <v>36</v>
      </c>
      <c r="H85" s="35" t="s">
        <v>1</v>
      </c>
      <c r="I85" s="38">
        <v>268841</v>
      </c>
      <c r="J85" s="7">
        <v>268841</v>
      </c>
    </row>
    <row r="86" spans="1:10" ht="156" customHeight="1" x14ac:dyDescent="0.3">
      <c r="A86" s="24" t="s">
        <v>186</v>
      </c>
      <c r="B86" s="35" t="s">
        <v>6</v>
      </c>
      <c r="C86" s="35" t="s">
        <v>11</v>
      </c>
      <c r="D86" s="35" t="s">
        <v>23</v>
      </c>
      <c r="E86" s="37" t="s">
        <v>32</v>
      </c>
      <c r="F86" s="37" t="s">
        <v>8</v>
      </c>
      <c r="G86" s="37" t="s">
        <v>35</v>
      </c>
      <c r="H86" s="35" t="s">
        <v>1</v>
      </c>
      <c r="I86" s="38">
        <v>3543</v>
      </c>
      <c r="J86" s="7">
        <v>3543</v>
      </c>
    </row>
    <row r="87" spans="1:10" ht="79.5" customHeight="1" x14ac:dyDescent="0.3">
      <c r="A87" s="24" t="s">
        <v>187</v>
      </c>
      <c r="B87" s="35" t="s">
        <v>6</v>
      </c>
      <c r="C87" s="35" t="s">
        <v>11</v>
      </c>
      <c r="D87" s="35" t="s">
        <v>23</v>
      </c>
      <c r="E87" s="37" t="s">
        <v>32</v>
      </c>
      <c r="F87" s="37" t="s">
        <v>8</v>
      </c>
      <c r="G87" s="37" t="s">
        <v>34</v>
      </c>
      <c r="H87" s="35" t="s">
        <v>1</v>
      </c>
      <c r="I87" s="38">
        <v>1500</v>
      </c>
      <c r="J87" s="7">
        <v>1500</v>
      </c>
    </row>
    <row r="88" spans="1:10" ht="111" customHeight="1" x14ac:dyDescent="0.3">
      <c r="A88" s="24" t="s">
        <v>188</v>
      </c>
      <c r="B88" s="35" t="s">
        <v>6</v>
      </c>
      <c r="C88" s="35" t="s">
        <v>11</v>
      </c>
      <c r="D88" s="35" t="s">
        <v>23</v>
      </c>
      <c r="E88" s="37" t="s">
        <v>32</v>
      </c>
      <c r="F88" s="37" t="s">
        <v>8</v>
      </c>
      <c r="G88" s="37" t="s">
        <v>33</v>
      </c>
      <c r="H88" s="35" t="s">
        <v>1</v>
      </c>
      <c r="I88" s="38">
        <v>1127606.2</v>
      </c>
      <c r="J88" s="7">
        <v>1127606.2</v>
      </c>
    </row>
    <row r="89" spans="1:10" ht="62.25" customHeight="1" x14ac:dyDescent="0.3">
      <c r="A89" s="24" t="s">
        <v>189</v>
      </c>
      <c r="B89" s="35" t="s">
        <v>6</v>
      </c>
      <c r="C89" s="35" t="s">
        <v>11</v>
      </c>
      <c r="D89" s="35" t="s">
        <v>23</v>
      </c>
      <c r="E89" s="37" t="s">
        <v>32</v>
      </c>
      <c r="F89" s="37" t="s">
        <v>8</v>
      </c>
      <c r="G89" s="37" t="s">
        <v>31</v>
      </c>
      <c r="H89" s="35" t="s">
        <v>1</v>
      </c>
      <c r="I89" s="38">
        <v>16803.5</v>
      </c>
      <c r="J89" s="7">
        <v>16803.5</v>
      </c>
    </row>
    <row r="90" spans="1:10" ht="109.5" customHeight="1" x14ac:dyDescent="0.3">
      <c r="A90" s="24" t="s">
        <v>190</v>
      </c>
      <c r="B90" s="35" t="s">
        <v>6</v>
      </c>
      <c r="C90" s="35" t="s">
        <v>11</v>
      </c>
      <c r="D90" s="35" t="s">
        <v>23</v>
      </c>
      <c r="E90" s="37" t="s">
        <v>30</v>
      </c>
      <c r="F90" s="37" t="s">
        <v>8</v>
      </c>
      <c r="G90" s="37" t="s">
        <v>29</v>
      </c>
      <c r="H90" s="35" t="s">
        <v>1</v>
      </c>
      <c r="I90" s="7">
        <v>84168</v>
      </c>
      <c r="J90" s="7">
        <v>84168</v>
      </c>
    </row>
    <row r="91" spans="1:10" ht="93.6" x14ac:dyDescent="0.3">
      <c r="A91" s="24" t="s">
        <v>194</v>
      </c>
      <c r="B91" s="35" t="s">
        <v>6</v>
      </c>
      <c r="C91" s="35" t="s">
        <v>11</v>
      </c>
      <c r="D91" s="35" t="s">
        <v>23</v>
      </c>
      <c r="E91" s="37" t="s">
        <v>27</v>
      </c>
      <c r="F91" s="37" t="s">
        <v>8</v>
      </c>
      <c r="G91" s="37" t="s">
        <v>28</v>
      </c>
      <c r="H91" s="35" t="s">
        <v>1</v>
      </c>
      <c r="I91" s="38">
        <v>3235.7</v>
      </c>
      <c r="J91" s="7">
        <v>3235.7</v>
      </c>
    </row>
    <row r="92" spans="1:10" ht="77.25" customHeight="1" x14ac:dyDescent="0.3">
      <c r="A92" s="24" t="s">
        <v>191</v>
      </c>
      <c r="B92" s="35" t="s">
        <v>6</v>
      </c>
      <c r="C92" s="35" t="s">
        <v>11</v>
      </c>
      <c r="D92" s="35" t="s">
        <v>23</v>
      </c>
      <c r="E92" s="37" t="s">
        <v>27</v>
      </c>
      <c r="F92" s="37" t="s">
        <v>8</v>
      </c>
      <c r="G92" s="37" t="s">
        <v>26</v>
      </c>
      <c r="H92" s="35" t="s">
        <v>1</v>
      </c>
      <c r="I92" s="38">
        <v>178612.5</v>
      </c>
      <c r="J92" s="7">
        <v>178612.5</v>
      </c>
    </row>
    <row r="93" spans="1:10" ht="62.25" customHeight="1" x14ac:dyDescent="0.3">
      <c r="A93" s="24" t="s">
        <v>192</v>
      </c>
      <c r="B93" s="35" t="s">
        <v>6</v>
      </c>
      <c r="C93" s="35" t="s">
        <v>11</v>
      </c>
      <c r="D93" s="35" t="s">
        <v>23</v>
      </c>
      <c r="E93" s="37" t="s">
        <v>25</v>
      </c>
      <c r="F93" s="37" t="s">
        <v>8</v>
      </c>
      <c r="G93" s="37" t="s">
        <v>24</v>
      </c>
      <c r="H93" s="35" t="s">
        <v>1</v>
      </c>
      <c r="I93" s="38">
        <v>469419</v>
      </c>
      <c r="J93" s="7">
        <v>469419</v>
      </c>
    </row>
    <row r="94" spans="1:10" ht="62.4" x14ac:dyDescent="0.3">
      <c r="A94" s="24" t="s">
        <v>193</v>
      </c>
      <c r="B94" s="35" t="s">
        <v>6</v>
      </c>
      <c r="C94" s="35" t="s">
        <v>11</v>
      </c>
      <c r="D94" s="35" t="s">
        <v>23</v>
      </c>
      <c r="E94" s="37" t="s">
        <v>22</v>
      </c>
      <c r="F94" s="37" t="s">
        <v>8</v>
      </c>
      <c r="G94" s="37" t="s">
        <v>2</v>
      </c>
      <c r="H94" s="35" t="s">
        <v>1</v>
      </c>
      <c r="I94" s="7">
        <v>856</v>
      </c>
      <c r="J94" s="7">
        <v>856</v>
      </c>
    </row>
    <row r="95" spans="1:10" ht="109.2" x14ac:dyDescent="0.3">
      <c r="A95" s="30" t="s">
        <v>21</v>
      </c>
      <c r="B95" s="31" t="s">
        <v>6</v>
      </c>
      <c r="C95" s="31" t="s">
        <v>11</v>
      </c>
      <c r="D95" s="31" t="s">
        <v>15</v>
      </c>
      <c r="E95" s="32" t="s">
        <v>4</v>
      </c>
      <c r="F95" s="32" t="s">
        <v>3</v>
      </c>
      <c r="G95" s="32" t="s">
        <v>2</v>
      </c>
      <c r="H95" s="31" t="s">
        <v>6</v>
      </c>
      <c r="I95" s="33">
        <v>1842.07</v>
      </c>
      <c r="J95" s="41">
        <v>1842.07</v>
      </c>
    </row>
    <row r="96" spans="1:10" ht="31.2" x14ac:dyDescent="0.3">
      <c r="A96" s="30" t="s">
        <v>20</v>
      </c>
      <c r="B96" s="31" t="s">
        <v>6</v>
      </c>
      <c r="C96" s="31" t="s">
        <v>11</v>
      </c>
      <c r="D96" s="31" t="s">
        <v>15</v>
      </c>
      <c r="E96" s="32" t="s">
        <v>19</v>
      </c>
      <c r="F96" s="32" t="s">
        <v>3</v>
      </c>
      <c r="G96" s="32" t="s">
        <v>2</v>
      </c>
      <c r="H96" s="31" t="s">
        <v>13</v>
      </c>
      <c r="I96" s="33">
        <v>1842.07</v>
      </c>
      <c r="J96" s="41">
        <v>1842.07</v>
      </c>
    </row>
    <row r="97" spans="1:10" ht="46.8" x14ac:dyDescent="0.3">
      <c r="A97" s="8" t="s">
        <v>18</v>
      </c>
      <c r="B97" s="35" t="s">
        <v>6</v>
      </c>
      <c r="C97" s="35" t="s">
        <v>11</v>
      </c>
      <c r="D97" s="35" t="s">
        <v>15</v>
      </c>
      <c r="E97" s="37" t="s">
        <v>17</v>
      </c>
      <c r="F97" s="37" t="s">
        <v>8</v>
      </c>
      <c r="G97" s="37" t="s">
        <v>2</v>
      </c>
      <c r="H97" s="35" t="s">
        <v>13</v>
      </c>
      <c r="I97" s="38">
        <v>412.82400000000001</v>
      </c>
      <c r="J97" s="7">
        <v>412.82400000000001</v>
      </c>
    </row>
    <row r="98" spans="1:10" ht="46.8" x14ac:dyDescent="0.3">
      <c r="A98" s="8" t="s">
        <v>16</v>
      </c>
      <c r="B98" s="35" t="s">
        <v>6</v>
      </c>
      <c r="C98" s="35" t="s">
        <v>11</v>
      </c>
      <c r="D98" s="35" t="s">
        <v>15</v>
      </c>
      <c r="E98" s="37" t="s">
        <v>14</v>
      </c>
      <c r="F98" s="37" t="s">
        <v>8</v>
      </c>
      <c r="G98" s="37" t="s">
        <v>2</v>
      </c>
      <c r="H98" s="35" t="s">
        <v>13</v>
      </c>
      <c r="I98" s="7">
        <v>1429.2460000000001</v>
      </c>
      <c r="J98" s="7">
        <v>1429.2460000000001</v>
      </c>
    </row>
    <row r="99" spans="1:10" ht="62.4" x14ac:dyDescent="0.3">
      <c r="A99" s="30" t="s">
        <v>12</v>
      </c>
      <c r="B99" s="31" t="s">
        <v>6</v>
      </c>
      <c r="C99" s="31" t="s">
        <v>11</v>
      </c>
      <c r="D99" s="31" t="s">
        <v>10</v>
      </c>
      <c r="E99" s="32" t="s">
        <v>4</v>
      </c>
      <c r="F99" s="32" t="s">
        <v>3</v>
      </c>
      <c r="G99" s="32" t="s">
        <v>2</v>
      </c>
      <c r="H99" s="31" t="s">
        <v>6</v>
      </c>
      <c r="I99" s="33">
        <v>-849.79200000000003</v>
      </c>
      <c r="J99" s="41">
        <v>-849.79200000000003</v>
      </c>
    </row>
    <row r="100" spans="1:10" ht="52.5" customHeight="1" x14ac:dyDescent="0.3">
      <c r="A100" s="8" t="s">
        <v>7</v>
      </c>
      <c r="B100" s="35" t="s">
        <v>6</v>
      </c>
      <c r="C100" s="35" t="s">
        <v>11</v>
      </c>
      <c r="D100" s="35" t="s">
        <v>10</v>
      </c>
      <c r="E100" s="37" t="s">
        <v>9</v>
      </c>
      <c r="F100" s="37" t="s">
        <v>8</v>
      </c>
      <c r="G100" s="37" t="s">
        <v>2</v>
      </c>
      <c r="H100" s="35" t="s">
        <v>1</v>
      </c>
      <c r="I100" s="7">
        <v>-849.79200000000003</v>
      </c>
      <c r="J100" s="7">
        <v>-849.79200000000003</v>
      </c>
    </row>
    <row r="101" spans="1:10" ht="409.6" hidden="1" customHeight="1" x14ac:dyDescent="0.3">
      <c r="A101" s="46" t="s">
        <v>7</v>
      </c>
      <c r="B101" s="47" t="s">
        <v>6</v>
      </c>
      <c r="C101" s="47" t="s">
        <v>5</v>
      </c>
      <c r="D101" s="47" t="s">
        <v>3</v>
      </c>
      <c r="E101" s="48" t="s">
        <v>4</v>
      </c>
      <c r="F101" s="48" t="s">
        <v>3</v>
      </c>
      <c r="G101" s="48" t="s">
        <v>2</v>
      </c>
      <c r="H101" s="47" t="s">
        <v>1</v>
      </c>
      <c r="I101" s="49">
        <v>10670293.78606</v>
      </c>
      <c r="J101" s="41"/>
    </row>
    <row r="102" spans="1:10" ht="16.5" customHeight="1" x14ac:dyDescent="0.3">
      <c r="A102" s="6" t="s">
        <v>0</v>
      </c>
      <c r="B102" s="5"/>
      <c r="C102" s="5"/>
      <c r="D102" s="5"/>
      <c r="E102" s="20"/>
      <c r="F102" s="20"/>
      <c r="G102" s="20"/>
      <c r="H102" s="5"/>
      <c r="I102" s="50">
        <v>10670293.78606</v>
      </c>
      <c r="J102" s="51">
        <f>J15+J67</f>
        <v>10849113.096550001</v>
      </c>
    </row>
    <row r="103" spans="1:10" ht="11.25" customHeight="1" x14ac:dyDescent="0.25">
      <c r="A103" s="3"/>
      <c r="B103" s="3"/>
      <c r="C103" s="3"/>
      <c r="D103" s="3"/>
      <c r="E103" s="17"/>
      <c r="F103" s="17"/>
      <c r="G103" s="17"/>
      <c r="H103" s="3"/>
      <c r="I103" s="2"/>
      <c r="J103" s="2"/>
    </row>
    <row r="104" spans="1:10" ht="11.25" customHeight="1" x14ac:dyDescent="0.25">
      <c r="A104" s="3"/>
      <c r="B104" s="3"/>
      <c r="C104" s="3"/>
      <c r="D104" s="4"/>
      <c r="E104" s="21"/>
      <c r="F104" s="21"/>
      <c r="G104" s="21"/>
      <c r="H104" s="4"/>
      <c r="I104" s="2"/>
      <c r="J104" s="2"/>
    </row>
    <row r="105" spans="1:10" ht="11.25" customHeight="1" x14ac:dyDescent="0.25">
      <c r="A105" s="3"/>
      <c r="B105" s="3"/>
      <c r="C105" s="3"/>
      <c r="D105" s="4"/>
      <c r="E105" s="21"/>
      <c r="F105" s="21"/>
      <c r="G105" s="21"/>
      <c r="H105" s="4"/>
      <c r="I105" s="2"/>
      <c r="J105" s="2"/>
    </row>
    <row r="106" spans="1:10" ht="11.25" customHeight="1" x14ac:dyDescent="0.25">
      <c r="A106" s="3"/>
      <c r="B106" s="3"/>
      <c r="C106" s="3"/>
      <c r="D106" s="3"/>
      <c r="E106" s="17"/>
      <c r="F106" s="17"/>
      <c r="G106" s="17"/>
      <c r="H106" s="3"/>
      <c r="I106" s="2"/>
      <c r="J106" s="2"/>
    </row>
  </sheetData>
  <mergeCells count="9">
    <mergeCell ref="B14:H14"/>
    <mergeCell ref="A11:A13"/>
    <mergeCell ref="C12:F12"/>
    <mergeCell ref="J11:J13"/>
    <mergeCell ref="A8:J8"/>
    <mergeCell ref="I11:I13"/>
    <mergeCell ref="G12:G13"/>
    <mergeCell ref="H12:H13"/>
    <mergeCell ref="B12:B13"/>
  </mergeCells>
  <pageMargins left="0.78740157480314965" right="0.39370078740157483" top="0.39370078740157483" bottom="0.39370078740157483" header="0" footer="0"/>
  <pageSetup paperSize="9" scale="61" fitToHeight="0" orientation="portrait" horizontalDpi="4294967295" verticalDpi="4294967295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Трацевская Алеся Сергеевна</dc:creator>
  <cp:lastModifiedBy>Катрук Татьяна Олеговна</cp:lastModifiedBy>
  <cp:lastPrinted>2017-11-01T22:47:28Z</cp:lastPrinted>
  <dcterms:created xsi:type="dcterms:W3CDTF">2017-09-18T03:08:27Z</dcterms:created>
  <dcterms:modified xsi:type="dcterms:W3CDTF">2017-11-29T04:10:18Z</dcterms:modified>
</cp:coreProperties>
</file>