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18195" windowHeight="13740"/>
  </bookViews>
  <sheets>
    <sheet name="4" sheetId="2" r:id="rId1"/>
  </sheets>
  <definedNames>
    <definedName name="_xlnm.Print_Titles" localSheetId="0">'4'!$23:$23</definedName>
    <definedName name="_xlnm.Print_Area" localSheetId="0">'4'!$A$1:$K$114</definedName>
  </definedNames>
  <calcPr calcId="162913"/>
</workbook>
</file>

<file path=xl/calcChain.xml><?xml version="1.0" encoding="utf-8"?>
<calcChain xmlns="http://schemas.openxmlformats.org/spreadsheetml/2006/main">
  <c r="J24" i="2" l="1"/>
  <c r="K64" i="2"/>
  <c r="K24" i="2" s="1"/>
  <c r="K113" i="2" s="1"/>
  <c r="I64" i="2"/>
  <c r="I24" i="2" s="1"/>
  <c r="I113" i="2" s="1"/>
  <c r="K85" i="2" l="1"/>
  <c r="I90" i="2" l="1"/>
  <c r="I86" i="2"/>
</calcChain>
</file>

<file path=xl/sharedStrings.xml><?xml version="1.0" encoding="utf-8"?>
<sst xmlns="http://schemas.openxmlformats.org/spreadsheetml/2006/main" count="744" uniqueCount="219">
  <si>
    <t>Итого доходов:</t>
  </si>
  <si>
    <t/>
  </si>
  <si>
    <t>151</t>
  </si>
  <si>
    <t>0000</t>
  </si>
  <si>
    <t>00</t>
  </si>
  <si>
    <t>00000</t>
  </si>
  <si>
    <t>000</t>
  </si>
  <si>
    <t>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</si>
  <si>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>04</t>
  </si>
  <si>
    <t>35260</t>
  </si>
  <si>
    <t>02</t>
  </si>
  <si>
    <t>2</t>
  </si>
  <si>
    <t>7452</t>
  </si>
  <si>
    <t>35250</t>
  </si>
  <si>
    <t>Субвенции для осуществления государственных полномочий Камчатского края по вопросам предоставления гражданам субсидий на оплату жилых помещений и коммунальных услуг</t>
  </si>
  <si>
    <t>7792</t>
  </si>
  <si>
    <t>35082</t>
  </si>
  <si>
    <t>Субвенции для осуществления государственных полномочий Камчатского края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(краевые средства)</t>
  </si>
  <si>
    <t>7362</t>
  </si>
  <si>
    <t>30029</t>
  </si>
  <si>
    <t>Субвенции  для осуществления государственных полномочий Камчатского края по выплате компенсации части платы, взимаемой с родителей (законных представителей) за присмотр и уход за детьми в образовательных организациях в Камчатском крае, реализующих образовательную программу дошкольного образования (краевые  средства)</t>
  </si>
  <si>
    <t>8362</t>
  </si>
  <si>
    <t>30024</t>
  </si>
  <si>
    <t>Субвенции на осуществление государственных полномочий Камчатского края по организации проведения мероприятий по отлову и содержанию безнадзорных животных в Камчатском крае (краевые средства)</t>
  </si>
  <si>
    <t>7762</t>
  </si>
  <si>
    <t>Субвенции для осуществления государственных полномочий Камчатского края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 в Камчатском крае (краевые средства)</t>
  </si>
  <si>
    <t>7642</t>
  </si>
  <si>
    <t>Субвенции для осуществления государственных полномочий Камчатского края в части расходов на предоставление единовременной денежной выплаты гражданам, усыновившим (удочерившим) ребенка (детей) в Камчатском крае (краевые средства).</t>
  </si>
  <si>
    <t>7532</t>
  </si>
  <si>
    <t>Субвенции  для осуществления отдельных государственных полномочий Камчатского края по осуществлению регионального государственного жилищного надзора в отношении юридических лиц, индивидуальных предпринимателей и граждан и по проведению проверок при осуществлении лицензионного контроля в отношении юридических лиц, индивидуальных предпринимателей, осуществляющих деятельность по управлению многоквартирными домами на основании лицензии</t>
  </si>
  <si>
    <t>7492</t>
  </si>
  <si>
    <t>Субвенции для осуществления государственных полномочий Камчатского края по вопросам предоставления мер социальной поддержки отдельным категориям граждан, проживающим в Камчатском крае, по проезду на автомобильном транспорте общего пользования городского сообщения (краевые средства)</t>
  </si>
  <si>
    <t>7472</t>
  </si>
  <si>
    <t>Субвенции для осуществления государственных полномочий Камчатского края по вопросам создания административных комиссий в целях привлечения к административной ответственности, предусмотренной законом Камчатского края (краевые  средства)</t>
  </si>
  <si>
    <t>7462</t>
  </si>
  <si>
    <t>Субвенции для осуществления государственных полномочий Камчатского края по  предоставлению мер социальной поддержки отдельным категориям  граждан в период получения ими образования в муниципальных общеобразовательных организациях в Камчатском крае (краевые средства)</t>
  </si>
  <si>
    <t>7442</t>
  </si>
  <si>
    <t>Субвенции для осуществления государственных полномочий Камчатского края по выплате ежемесячной доплаты к заработной плате педагогическим работникам, имеющим ученые степени доктора наук, кандидата наук, государственные награды СССР, РСФСР и Российской Федерации, в отдельных муниципальных образовательных организациях в Камчатском крае (Министерство культуры Камчатского края) (краевые средства)</t>
  </si>
  <si>
    <t>7432</t>
  </si>
  <si>
    <t>Субвенции  для осуществления государственных полномочий Камчатского края по выплате ежемесячной доплаты к заработной плате педагогическим работникам, имеющим ученые степени доктора наук, кандидата наук, государственные награды СССР, РСФСР и Российской Федерации, в отдельных муниципальных образовательных организациях в Камчатском крае (Министерство образования и науки Камчатского края) (краевые средства)</t>
  </si>
  <si>
    <t>7422</t>
  </si>
  <si>
    <t>Субвенции для осуществления государственных полномочий Камчатского края по обеспечению  государственных  гарантий реализации прав на получение общедоступного и бесплатного начального общего, основного общего, среднего  общего образования в муниципальных общеобразовательных организациях, по обеспечению дополнительного образования детей в муниципальных общеобразовательных организациях в Камчатском крае (краевые  средства)</t>
  </si>
  <si>
    <t>7402</t>
  </si>
  <si>
    <t>Субвенции для осуществления государственных полномочий  по опеке и попечительству в Камчатском крае в части социальной поддержки детей-сирот и детей, оставшихся без попечения родителей, переданных под опеку или попечительство (за исключением детей-сирот и детей, оставшихся без попечения родителей, переданных под опеку или попечительство, обучающихся в федеральных образовательных организациях), на предоставление дополнительной меры социальной поддержки по содержанию отдельных лиц из числа детей-сирот и детей, оставшихся без попечения родителей, обучающихся в общеобразовательных организациях и ранее находившихся под попечительством, попечителям которых выплачивались денежные средства на их содержание, на выплату ежемесячного вознаграждения приемным родителям, на организацию подготовки лиц, желающих принять на воспитание в свою семью ребенка, оставшегося без попечения родителей (краевые средства)</t>
  </si>
  <si>
    <t>7392</t>
  </si>
  <si>
    <t>Субвенции для осуществления государственных полномочий по опеке и попечительству в Камчатском крае в части расходов на содержание специалистов, осуществляющих деятельность по опеке и попечительству (Министерство образования и науки Камчатского края)  (краевые средства)</t>
  </si>
  <si>
    <t>7382</t>
  </si>
  <si>
    <t>Субвенции для осуществления государственных полномочий по опеке и попечительству в Камчатском крае в части расходов на содержание специалистов, осуществляющих деятельность по опеке и попечительству (Министерство социального развития и труда Камчатского края)  (краевые средства)</t>
  </si>
  <si>
    <t>7342</t>
  </si>
  <si>
    <t>Субвенции для осуществления государственных полномочий Камчатского края по выплате вознаграждения за выполнение функций классного руководителя педагогическим работникам муниципальных образовательных организаций в Камчатском крае (краевые средства)</t>
  </si>
  <si>
    <t>7322</t>
  </si>
  <si>
    <t>Субвенции для осуществления государственных полномочий Камчатского края по образованию и организации деятельности комиссий по делам несовершеннолетних и защите их прав муниципальных районов и городских округов в Камчатском крае (краевые  средства)</t>
  </si>
  <si>
    <t>7312</t>
  </si>
  <si>
    <t>Субвенции для осуществления отдельных государственных полномочий Камчатского края по социальному обслуживанию граждан в Камчатском крае (краевые средства)</t>
  </si>
  <si>
    <t>7292</t>
  </si>
  <si>
    <t>Субвенции на осуществление государственных полномочий Камчатского края по вопросам установления нормативов накопления твердых коммунальных отходов в Камчатском крае (краевые средства)</t>
  </si>
  <si>
    <t>7162</t>
  </si>
  <si>
    <t>Субвенции для осуществления государственных полномочий по опеке и попечительству в Камчатском крае в части расходов на выплату вознаграждения опекунам совершеннолетних недееспособных граждан, проживающим в Камчатском крае (за счет средств краевого бюджета)</t>
  </si>
  <si>
    <t>30000</t>
  </si>
  <si>
    <t>Субвенции бюджетам бюджетной системы Российской Федерации</t>
  </si>
  <si>
    <t>7022</t>
  </si>
  <si>
    <t>29999</t>
  </si>
  <si>
    <t>Субсидии на реализацию Государственной программы Камчатского края "Управление государственными финансами Камчатского края ". 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в Камчатском крае". Основное мероприятие "Содействие в решение вопросов местного значения муниципальных образований в Камчатском крае".  Субсидии местным бюджетам, связанные с выравниванием обеспеченности муниципальных образований в Камчатском крае по реализации ими их расходных обязательств (за счет средств краевого бюджета)</t>
  </si>
  <si>
    <t>7012</t>
  </si>
  <si>
    <t>20302</t>
  </si>
  <si>
    <t>Субсидии на реализацию Государственной программы Камчатского края "Обеспечение доступным и комфортным жильем жителей Камчатского края". Подпрограмма "Переселение граждан из аварийных жилых домов и непригодных для проживания жилых помещений в Камчатском крае". Основное мероприятие "Переселение граждан из аварийных жилых домов и непригодных для проживания жилых помещений в соответствии с жилищным законодательством"</t>
  </si>
  <si>
    <t>8382</t>
  </si>
  <si>
    <t>20077</t>
  </si>
  <si>
    <t>Субсидии на реализацию Государственной программы Камчатского края "Развитие культуры в Камчатском крае " Подпрограмма "Обеспечение условий реализации программы " Основное мероприятие "Развитие инфраструктуры в сфере культуры" Здание МАУК "Городской дом культуры СРВ". Реконструкция  в г. Петропавловске-Камчатском (краевые средства)</t>
  </si>
  <si>
    <t>20000</t>
  </si>
  <si>
    <t>Субсидии бюджетам бюджетной системы Российской Федерации (межбюджетные субсидии)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</si>
  <si>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</si>
  <si>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</si>
  <si>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180</t>
  </si>
  <si>
    <t>05040</t>
  </si>
  <si>
    <t>17</t>
  </si>
  <si>
    <t>1</t>
  </si>
  <si>
    <t>Прочие неналоговые доходы бюджетов городских округов</t>
  </si>
  <si>
    <t>ПРОЧИЕ НЕНАЛОГОВЫЕ ДОХОДЫ</t>
  </si>
  <si>
    <t>140</t>
  </si>
  <si>
    <t>90040</t>
  </si>
  <si>
    <t>16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</si>
  <si>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</si>
  <si>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01</t>
  </si>
  <si>
    <t>45000</t>
  </si>
  <si>
    <t>43000</t>
  </si>
  <si>
    <t>41000</t>
  </si>
  <si>
    <t>37030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</si>
  <si>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</si>
  <si>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35020</t>
  </si>
  <si>
    <t>Суммы по искам о возмещении вреда, причиненного окружающей среде, подлежащие зачислению в бюджеты городских округов (федеральные государственные органы, Банк России, органы управления государственными внебюджетными фондами Российской Федерации)</t>
  </si>
  <si>
    <t>33040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</si>
  <si>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</si>
  <si>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28000</t>
  </si>
  <si>
    <t>25060</t>
  </si>
  <si>
    <t>Денежные взыскания (штрафы) за нарушение земельного законодательства (федеральные государственные органы, Банк России, органы управления государственными внебюджетными фондами Российской Федерации)</t>
  </si>
  <si>
    <t>25050</t>
  </si>
  <si>
    <t>25030</t>
  </si>
  <si>
    <t>Денежные взыскания (штрафы) за нарушение законодательства Российской Федерации об охране и использовании животного мира</t>
  </si>
  <si>
    <t>25010</t>
  </si>
  <si>
    <t>08020</t>
  </si>
  <si>
    <t>08010</t>
  </si>
  <si>
    <t>06000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</si>
  <si>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</si>
  <si>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03030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</si>
  <si>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</si>
  <si>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03010</t>
  </si>
  <si>
    <t>ШТРАФЫ, САНКЦИИ, ВОЗМЕЩЕНИЕ УЩЕРБА</t>
  </si>
  <si>
    <t>430</t>
  </si>
  <si>
    <t>06024</t>
  </si>
  <si>
    <t>14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</si>
  <si>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</si>
  <si>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06012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</si>
  <si>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</si>
  <si>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410</t>
  </si>
  <si>
    <t>02043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</si>
  <si>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</si>
  <si>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МАТЕРИАЛЬНЫХ И НЕМАТЕРИАЛЬНЫХ АКТИВОВ</t>
  </si>
  <si>
    <t>130</t>
  </si>
  <si>
    <t>02994</t>
  </si>
  <si>
    <t>13</t>
  </si>
  <si>
    <t>Прочие доходы от компенсации затрат бюджетов городских округов</t>
  </si>
  <si>
    <t>01994</t>
  </si>
  <si>
    <t>Прочие доходы от оказания платных услуг (работ) получателями средств бюджетов городских округов</t>
  </si>
  <si>
    <t>ДОХОДЫ ОТ ОКАЗАНИЯ ПЛАТНЫХ УСЛУГ (РАБОТ) И КОМПЕНСАЦИИ ЗАТРАТ ГОСУДАРСТВА</t>
  </si>
  <si>
    <t>120</t>
  </si>
  <si>
    <t>01040</t>
  </si>
  <si>
    <t>12</t>
  </si>
  <si>
    <t>01030</t>
  </si>
  <si>
    <t>01010</t>
  </si>
  <si>
    <t>ПЛАТЕЖИ ПРИ ПОЛЬЗОВАНИИ ПРИРОДНЫМИ РЕСУРСАМИ</t>
  </si>
  <si>
    <t>09044</t>
  </si>
  <si>
    <t>11</t>
  </si>
  <si>
    <t>07014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</si>
  <si>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</si>
  <si>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05312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</si>
  <si>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</si>
  <si>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05024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</si>
  <si>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</si>
  <si>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05012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</si>
  <si>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</si>
  <si>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</si>
  <si>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ДОХОДЫ ОТ ИСПОЛЬЗОВАНИЯ ИМУЩЕСТВА, НАХОДЯЩЕГОСЯ В ГОСУДАРСТВЕННОЙ И МУНИЦИПАЛЬНОЙ СОБСТВЕННОСТИ</t>
  </si>
  <si>
    <t>09</t>
  </si>
  <si>
    <t>ЗАДОЛЖЕННОСТЬ И ПЕРЕРАСЧЕТЫ ПО ОТМЕНЕННЫМ НАЛОГАМ, СБОРАМ И ИНЫМ ОБЯЗАТЕЛЬНЫМ ПЛАТЕЖАМ</t>
  </si>
  <si>
    <t>110</t>
  </si>
  <si>
    <t>07150</t>
  </si>
  <si>
    <t>08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</si>
  <si>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</si>
  <si>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</t>
  </si>
  <si>
    <t>06</t>
  </si>
  <si>
    <t>Земельный налог</t>
  </si>
  <si>
    <t>02000</t>
  </si>
  <si>
    <t>Налог на имущество организаций</t>
  </si>
  <si>
    <t>01020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</si>
  <si>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</si>
  <si>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НАЛОГИ НА ИМУЩЕСТВО</t>
  </si>
  <si>
    <t>05</t>
  </si>
  <si>
    <t>Налог, взимаемый в связи с применением патентной системы налогообложения, зачисляемый в бюджеты городских округов</t>
  </si>
  <si>
    <t>03000</t>
  </si>
  <si>
    <t>Единый сельскохозяйственный налог</t>
  </si>
  <si>
    <t>Единый налог на вмененный доход для отдельных видов деятельности</t>
  </si>
  <si>
    <t>01000</t>
  </si>
  <si>
    <t>Налог, взимаемый в связи с применением упрощенной системы налогообложения</t>
  </si>
  <si>
    <t>НАЛОГИ НА СОВОКУПНЫЙ ДОХОД</t>
  </si>
  <si>
    <t>02260</t>
  </si>
  <si>
    <t>03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</si>
  <si>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</si>
  <si>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</si>
  <si>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</si>
  <si>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</si>
  <si>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</si>
  <si>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</si>
  <si>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</si>
  <si>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ТОВАРЫ (РАБОТЫ, УСЛУГИ), РЕАЛИЗУЕМЫЕ НА ТЕРРИТОРИИ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</si>
  <si>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</si>
  <si>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</si>
  <si>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</si>
  <si>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Элемент</t>
  </si>
  <si>
    <t>Статья и подстатья</t>
  </si>
  <si>
    <t>Подгруппа</t>
  </si>
  <si>
    <t>группа</t>
  </si>
  <si>
    <t>Подвид доходов</t>
  </si>
  <si>
    <t>Вид доходов</t>
  </si>
  <si>
    <t>Администратор</t>
  </si>
  <si>
    <t>Коды классификации доходов</t>
  </si>
  <si>
    <t>Наименование показателей</t>
  </si>
  <si>
    <t>тыс. рублей</t>
  </si>
  <si>
    <t>Аналитическая группа подвида</t>
  </si>
  <si>
    <t>Государственная пошлина за выдачу разрешения на установку рекламной конструкции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</si>
  <si>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135.1, Налогового кодекса Российской Федерации</t>
  </si>
  <si>
    <t>Годовой объем ассигнований 2018</t>
  </si>
  <si>
    <t>Плата за выбросы загрязняющих веществ в атмосферный воздух стационарными объектами</t>
  </si>
  <si>
    <t xml:space="preserve">Плата за сбросы загрязняющих веществ в водные объекты </t>
  </si>
  <si>
    <t xml:space="preserve">Плата за размещение отходов производства и потребления 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</si>
  <si>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</si>
  <si>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Годовой объем ассигнований 2019</t>
  </si>
  <si>
    <t>к Решению Городской Думы</t>
  </si>
  <si>
    <t>Петропавловск-Камчатского городского округа</t>
  </si>
  <si>
    <t>"О внесении изменений в Решение Городской Думы</t>
  </si>
  <si>
    <t>от 21.11.2016  № 523-нд</t>
  </si>
  <si>
    <t>"О бюджете Петропавловск-Камчатского городского округа</t>
  </si>
  <si>
    <t>на 2017 год и плановый период 2018-2019 годов"</t>
  </si>
  <si>
    <t>от 21.11.2016 № 523-нд</t>
  </si>
  <si>
    <t>Прогнозируемые доходы бюджета Петропавловск-Камчатского городского округа по группам, подгруппам и статьям классификации доходов бюджетов Российской Федерации на плановый период 2018-2019 годов</t>
  </si>
  <si>
    <t>Приложение 4</t>
  </si>
  <si>
    <t>"</t>
  </si>
  <si>
    <t xml:space="preserve">Налог на прибыль организаций </t>
  </si>
  <si>
    <t>04000</t>
  </si>
  <si>
    <t xml:space="preserve"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 </t>
  </si>
  <si>
    <t xml:space="preserve">Денежные взыскания (штрафы) за административные правонарушения в области государственного регулирования производства и оборота табачной продукции </t>
  </si>
  <si>
    <t xml:space="preserve">Денежные взыскания (штрафы) за нарушение законодательства Российской Федерации о недрах </t>
  </si>
  <si>
    <t xml:space="preserve">Денежные взыскания (штрафы) за нарушение законодательства в области охраны окружающей среды </t>
  </si>
  <si>
    <t xml:space="preserve"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 </t>
  </si>
  <si>
    <t xml:space="preserve">Денежные взыскания (штрафы) за нарушение законодательства Российской Федерации об электроэнергетике </t>
  </si>
  <si>
    <t xml:space="preserve"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 </t>
  </si>
  <si>
    <t xml:space="preserve">Денежные взыскания (штрафы) за нарушения законодательства Российской Федерации о промышленной безопасности </t>
  </si>
  <si>
    <t>от 25.04.2017 № 556-нд</t>
  </si>
  <si>
    <t>"Приложение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</si>
</sst>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#,###,##0.00000;[Red]\-#,###,##0.00000;0.00000"/>
    <numFmt numFmtId="165" formatCode="00\.00\.00"/>
    <numFmt numFmtId="166" formatCode="#,##0.00000;[Red]\-#,##0.00000;0.00000"/>
    <numFmt numFmtId="167" formatCode="#,##0.00000"/>
    <numFmt numFmtId="168" formatCode="#,##0.00000_ ;\-#,##0.00000\ 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1" fillId="0" borderId="0"/>
    <xf numFmtId="43" fontId="8" fillId="0" borderId="0" applyFont="0" applyFill="0" applyBorder="0" applyAlignment="0" applyProtection="0"/>
    <xf numFmtId="0" fontId="10" fillId="0" borderId="0"/>
    <xf numFmtId="0" fontId="1" fillId="0" borderId="0"/>
  </cellStyleXfs>
  <cellXfs count="6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5" fillId="0" borderId="11" xfId="1" applyNumberFormat="1" applyFont="1" applyFill="1" applyBorder="1" applyAlignment="1" applyProtection="1">
      <alignment horizontal="center"/>
      <protection hidden="1"/>
    </xf>
    <xf numFmtId="0" fontId="5" fillId="0" borderId="12" xfId="1" applyNumberFormat="1" applyFont="1" applyFill="1" applyBorder="1" applyAlignment="1" applyProtection="1">
      <alignment horizontal="center"/>
      <protection hidden="1"/>
    </xf>
    <xf numFmtId="0" fontId="5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1" applyNumberFormat="1" applyFont="1" applyFill="1" applyBorder="1" applyAlignment="1" applyProtection="1">
      <alignment horizontal="centerContinuous"/>
      <protection hidden="1"/>
    </xf>
    <xf numFmtId="0" fontId="5" fillId="0" borderId="11" xfId="1" applyNumberFormat="1" applyFont="1" applyFill="1" applyBorder="1" applyAlignment="1" applyProtection="1">
      <alignment horizontal="centerContinuous"/>
      <protection hidden="1"/>
    </xf>
    <xf numFmtId="0" fontId="5" fillId="0" borderId="14" xfId="1" applyNumberFormat="1" applyFont="1" applyFill="1" applyBorder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centerContinuous"/>
      <protection hidden="1"/>
    </xf>
    <xf numFmtId="49" fontId="2" fillId="0" borderId="0" xfId="1" applyNumberFormat="1" applyFont="1" applyFill="1" applyAlignment="1" applyProtection="1">
      <protection hidden="1"/>
    </xf>
    <xf numFmtId="49" fontId="6" fillId="0" borderId="0" xfId="1" applyNumberFormat="1" applyFont="1" applyFill="1" applyAlignment="1" applyProtection="1">
      <alignment horizontal="centerContinuous"/>
      <protection hidden="1"/>
    </xf>
    <xf numFmtId="49" fontId="5" fillId="0" borderId="4" xfId="1" applyNumberFormat="1" applyFont="1" applyFill="1" applyBorder="1" applyAlignment="1" applyProtection="1">
      <alignment horizontal="centerContinuous"/>
      <protection hidden="1"/>
    </xf>
    <xf numFmtId="49" fontId="5" fillId="0" borderId="10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2" xfId="1" applyNumberFormat="1" applyFont="1" applyFill="1" applyBorder="1" applyAlignment="1" applyProtection="1">
      <protection hidden="1"/>
    </xf>
    <xf numFmtId="49" fontId="2" fillId="0" borderId="0" xfId="1" applyNumberFormat="1" applyFont="1" applyFill="1" applyAlignment="1" applyProtection="1">
      <alignment horizontal="centerContinuous"/>
      <protection hidden="1"/>
    </xf>
    <xf numFmtId="49" fontId="1" fillId="0" borderId="0" xfId="1" applyNumberFormat="1"/>
    <xf numFmtId="0" fontId="7" fillId="0" borderId="8" xfId="1" applyNumberFormat="1" applyFont="1" applyFill="1" applyBorder="1" applyAlignment="1" applyProtection="1">
      <alignment horizontal="left" wrapText="1"/>
      <protection hidden="1"/>
    </xf>
    <xf numFmtId="49" fontId="5" fillId="0" borderId="11" xfId="1" applyNumberFormat="1" applyFont="1" applyFill="1" applyBorder="1" applyAlignment="1" applyProtection="1">
      <alignment horizontal="centerContinuous"/>
      <protection hidden="1"/>
    </xf>
    <xf numFmtId="0" fontId="1" fillId="0" borderId="0" xfId="1"/>
    <xf numFmtId="0" fontId="4" fillId="0" borderId="2" xfId="1" applyNumberFormat="1" applyFont="1" applyFill="1" applyBorder="1" applyAlignment="1" applyProtection="1">
      <protection hidden="1"/>
    </xf>
    <xf numFmtId="0" fontId="4" fillId="0" borderId="3" xfId="1" applyNumberFormat="1" applyFont="1" applyFill="1" applyBorder="1" applyAlignment="1" applyProtection="1">
      <protection hidden="1"/>
    </xf>
    <xf numFmtId="166" fontId="5" fillId="0" borderId="7" xfId="1" applyNumberFormat="1" applyFont="1" applyFill="1" applyBorder="1" applyAlignment="1" applyProtection="1">
      <alignment horizontal="right" vertical="center"/>
      <protection hidden="1"/>
    </xf>
    <xf numFmtId="0" fontId="5" fillId="0" borderId="8" xfId="1" applyNumberFormat="1" applyFont="1" applyFill="1" applyBorder="1" applyAlignment="1" applyProtection="1">
      <alignment horizontal="left" wrapText="1"/>
      <protection hidden="1"/>
    </xf>
    <xf numFmtId="0" fontId="5" fillId="0" borderId="14" xfId="1" applyNumberFormat="1" applyFont="1" applyFill="1" applyBorder="1" applyAlignment="1" applyProtection="1">
      <alignment horizontal="right"/>
      <protection hidden="1"/>
    </xf>
    <xf numFmtId="0" fontId="3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Font="1" applyBorder="1" applyAlignment="1">
      <alignment horizontal="center"/>
    </xf>
    <xf numFmtId="0" fontId="4" fillId="0" borderId="17" xfId="1" applyNumberFormat="1" applyFont="1" applyFill="1" applyBorder="1" applyAlignment="1" applyProtection="1">
      <alignment horizontal="left" wrapText="1"/>
      <protection hidden="1"/>
    </xf>
    <xf numFmtId="0" fontId="4" fillId="0" borderId="15" xfId="1" applyNumberFormat="1" applyFont="1" applyFill="1" applyBorder="1" applyAlignment="1" applyProtection="1">
      <alignment horizontal="center" vertical="center"/>
      <protection hidden="1"/>
    </xf>
    <xf numFmtId="49" fontId="4" fillId="0" borderId="15" xfId="1" applyNumberFormat="1" applyFont="1" applyFill="1" applyBorder="1" applyAlignment="1" applyProtection="1">
      <alignment horizontal="center" vertical="center"/>
      <protection hidden="1"/>
    </xf>
    <xf numFmtId="166" fontId="4" fillId="0" borderId="15" xfId="1" applyNumberFormat="1" applyFont="1" applyFill="1" applyBorder="1" applyAlignment="1" applyProtection="1">
      <alignment horizontal="right" vertical="center"/>
      <protection hidden="1"/>
    </xf>
    <xf numFmtId="0" fontId="4" fillId="0" borderId="8" xfId="1" applyNumberFormat="1" applyFont="1" applyFill="1" applyBorder="1" applyAlignment="1" applyProtection="1">
      <alignment horizontal="left" wrapText="1"/>
      <protection hidden="1"/>
    </xf>
    <xf numFmtId="0" fontId="4" fillId="0" borderId="18" xfId="1" applyNumberFormat="1" applyFont="1" applyFill="1" applyBorder="1" applyAlignment="1" applyProtection="1">
      <alignment horizontal="center" vertical="center"/>
      <protection hidden="1"/>
    </xf>
    <xf numFmtId="49" fontId="4" fillId="0" borderId="18" xfId="1" applyNumberFormat="1" applyFont="1" applyFill="1" applyBorder="1" applyAlignment="1" applyProtection="1">
      <alignment horizontal="center" vertical="center"/>
      <protection hidden="1"/>
    </xf>
    <xf numFmtId="166" fontId="4" fillId="0" borderId="18" xfId="1" applyNumberFormat="1" applyFont="1" applyFill="1" applyBorder="1" applyAlignment="1" applyProtection="1">
      <alignment horizontal="right" vertical="center"/>
      <protection hidden="1"/>
    </xf>
    <xf numFmtId="165" fontId="2" fillId="0" borderId="18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7" xfId="1" applyNumberFormat="1" applyFont="1" applyFill="1" applyBorder="1" applyAlignment="1" applyProtection="1">
      <alignment horizontal="right" vertical="center"/>
      <protection hidden="1"/>
    </xf>
    <xf numFmtId="0" fontId="5" fillId="0" borderId="18" xfId="1" applyNumberFormat="1" applyFont="1" applyFill="1" applyBorder="1" applyAlignment="1" applyProtection="1">
      <alignment horizontal="center" vertical="center"/>
      <protection hidden="1"/>
    </xf>
    <xf numFmtId="49" fontId="7" fillId="0" borderId="18" xfId="1" applyNumberFormat="1" applyFont="1" applyFill="1" applyBorder="1" applyAlignment="1" applyProtection="1">
      <alignment horizontal="center" vertical="center"/>
      <protection hidden="1"/>
    </xf>
    <xf numFmtId="49" fontId="5" fillId="0" borderId="18" xfId="1" applyNumberFormat="1" applyFont="1" applyFill="1" applyBorder="1" applyAlignment="1" applyProtection="1">
      <alignment horizontal="center" vertical="center"/>
      <protection hidden="1"/>
    </xf>
    <xf numFmtId="166" fontId="5" fillId="0" borderId="18" xfId="1" applyNumberFormat="1" applyFont="1" applyFill="1" applyBorder="1" applyAlignment="1" applyProtection="1">
      <alignment horizontal="right" vertical="center"/>
      <protection hidden="1"/>
    </xf>
    <xf numFmtId="166" fontId="9" fillId="0" borderId="7" xfId="1" applyNumberFormat="1" applyFont="1" applyFill="1" applyBorder="1" applyAlignment="1" applyProtection="1">
      <alignment horizontal="right" vertical="center"/>
      <protection hidden="1"/>
    </xf>
    <xf numFmtId="167" fontId="7" fillId="0" borderId="7" xfId="1" applyNumberFormat="1" applyFont="1" applyBorder="1" applyAlignment="1">
      <alignment vertical="center"/>
    </xf>
    <xf numFmtId="167" fontId="9" fillId="0" borderId="7" xfId="1" applyNumberFormat="1" applyFont="1" applyBorder="1" applyAlignment="1">
      <alignment vertical="center"/>
    </xf>
    <xf numFmtId="164" fontId="4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Border="1" applyAlignment="1">
      <alignment vertical="center"/>
    </xf>
    <xf numFmtId="168" fontId="7" fillId="0" borderId="0" xfId="2" applyNumberFormat="1" applyFont="1" applyAlignment="1">
      <alignment horizontal="right" vertical="center"/>
    </xf>
    <xf numFmtId="0" fontId="1" fillId="0" borderId="0" xfId="1" applyAlignment="1">
      <alignment horizontal="right"/>
    </xf>
    <xf numFmtId="49" fontId="5" fillId="0" borderId="10" xfId="1" applyNumberFormat="1" applyFont="1" applyFill="1" applyBorder="1" applyAlignment="1" applyProtection="1">
      <alignment horizontal="center" vertical="center" wrapText="1"/>
      <protection hidden="1"/>
    </xf>
    <xf numFmtId="168" fontId="5" fillId="0" borderId="0" xfId="2" applyNumberFormat="1" applyFont="1" applyAlignment="1">
      <alignment horizontal="right" vertical="center"/>
    </xf>
    <xf numFmtId="0" fontId="5" fillId="0" borderId="11" xfId="1" applyNumberFormat="1" applyFont="1" applyFill="1" applyBorder="1" applyAlignment="1" applyProtection="1">
      <alignment horizont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1" applyNumberFormat="1" applyFont="1" applyFill="1" applyBorder="1" applyAlignment="1" applyProtection="1">
      <alignment horizontal="center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0" xfId="3" applyNumberFormat="1" applyFont="1" applyFill="1" applyAlignment="1" applyProtection="1">
      <alignment horizontal="center" vertical="center" wrapText="1"/>
      <protection hidden="1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13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10" xfId="3"/>
    <cellStyle name="Обычный 2 10 2" xfId="4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7"/>
  <sheetViews>
    <sheetView showGridLines="0" tabSelected="1" view="pageBreakPreview" zoomScale="74" zoomScaleNormal="100" zoomScaleSheetLayoutView="74" workbookViewId="0">
      <selection activeCell="P29" sqref="P29"/>
    </sheetView>
  </sheetViews>
  <sheetFormatPr defaultColWidth="9.140625" defaultRowHeight="12.75" x14ac:dyDescent="0.2"/>
  <cols>
    <col min="1" max="1" width="82.140625" style="1" customWidth="1"/>
    <col min="2" max="2" width="7.85546875" style="1" customWidth="1"/>
    <col min="3" max="3" width="7.42578125" style="1" customWidth="1"/>
    <col min="4" max="4" width="6.42578125" style="1" customWidth="1"/>
    <col min="5" max="5" width="8.140625" style="19" customWidth="1"/>
    <col min="6" max="6" width="5.5703125" style="19" customWidth="1"/>
    <col min="7" max="7" width="6.7109375" style="19" customWidth="1"/>
    <col min="8" max="8" width="9.28515625" style="1" customWidth="1"/>
    <col min="9" max="9" width="19.7109375" style="1" customWidth="1"/>
    <col min="10" max="10" width="0" style="1" hidden="1" customWidth="1"/>
    <col min="11" max="11" width="21.7109375" style="1" customWidth="1"/>
    <col min="12" max="229" width="9.140625" style="1" customWidth="1"/>
    <col min="230" max="16384" width="9.140625" style="1"/>
  </cols>
  <sheetData>
    <row r="1" spans="5:11" s="22" customFormat="1" ht="15.75" x14ac:dyDescent="0.2">
      <c r="E1" s="19"/>
      <c r="F1" s="19"/>
      <c r="G1" s="19"/>
      <c r="K1" s="53" t="s">
        <v>205</v>
      </c>
    </row>
    <row r="2" spans="5:11" s="22" customFormat="1" ht="15.75" x14ac:dyDescent="0.2">
      <c r="E2" s="19"/>
      <c r="F2" s="19"/>
      <c r="G2" s="19"/>
      <c r="K2" s="50" t="s">
        <v>197</v>
      </c>
    </row>
    <row r="3" spans="5:11" s="22" customFormat="1" ht="15.75" x14ac:dyDescent="0.2">
      <c r="E3" s="19"/>
      <c r="F3" s="19"/>
      <c r="G3" s="19"/>
      <c r="K3" s="50" t="s">
        <v>198</v>
      </c>
    </row>
    <row r="4" spans="5:11" s="22" customFormat="1" ht="15.75" x14ac:dyDescent="0.2">
      <c r="E4" s="19"/>
      <c r="F4" s="19"/>
      <c r="G4" s="19"/>
      <c r="K4" s="53" t="s">
        <v>217</v>
      </c>
    </row>
    <row r="5" spans="5:11" s="22" customFormat="1" ht="15.75" x14ac:dyDescent="0.2">
      <c r="E5" s="19"/>
      <c r="F5" s="19"/>
      <c r="G5" s="19"/>
      <c r="K5" s="50" t="s">
        <v>199</v>
      </c>
    </row>
    <row r="6" spans="5:11" s="22" customFormat="1" ht="15.75" x14ac:dyDescent="0.2">
      <c r="E6" s="19"/>
      <c r="F6" s="19"/>
      <c r="G6" s="19"/>
      <c r="K6" s="50" t="s">
        <v>198</v>
      </c>
    </row>
    <row r="7" spans="5:11" s="22" customFormat="1" ht="15.75" x14ac:dyDescent="0.2">
      <c r="E7" s="19"/>
      <c r="F7" s="19"/>
      <c r="G7" s="19"/>
      <c r="K7" s="50" t="s">
        <v>200</v>
      </c>
    </row>
    <row r="8" spans="5:11" s="22" customFormat="1" ht="15.75" x14ac:dyDescent="0.2">
      <c r="E8" s="19"/>
      <c r="F8" s="19"/>
      <c r="G8" s="19"/>
      <c r="K8" s="50" t="s">
        <v>201</v>
      </c>
    </row>
    <row r="9" spans="5:11" s="22" customFormat="1" ht="15.75" x14ac:dyDescent="0.2">
      <c r="E9" s="19"/>
      <c r="F9" s="19"/>
      <c r="G9" s="19"/>
      <c r="K9" s="50" t="s">
        <v>202</v>
      </c>
    </row>
    <row r="10" spans="5:11" s="22" customFormat="1" ht="15.75" x14ac:dyDescent="0.2">
      <c r="E10" s="19"/>
      <c r="F10" s="19"/>
      <c r="G10" s="19"/>
      <c r="K10" s="50"/>
    </row>
    <row r="11" spans="5:11" s="22" customFormat="1" ht="15.75" x14ac:dyDescent="0.2">
      <c r="E11" s="19"/>
      <c r="F11" s="19"/>
      <c r="G11" s="19"/>
      <c r="K11" s="53" t="s">
        <v>218</v>
      </c>
    </row>
    <row r="12" spans="5:11" s="22" customFormat="1" ht="15.75" x14ac:dyDescent="0.2">
      <c r="E12" s="19"/>
      <c r="F12" s="19"/>
      <c r="G12" s="19"/>
      <c r="K12" s="50" t="s">
        <v>197</v>
      </c>
    </row>
    <row r="13" spans="5:11" s="22" customFormat="1" ht="15.75" x14ac:dyDescent="0.2">
      <c r="E13" s="19"/>
      <c r="F13" s="19"/>
      <c r="G13" s="19"/>
      <c r="K13" s="50" t="s">
        <v>198</v>
      </c>
    </row>
    <row r="14" spans="5:11" s="22" customFormat="1" ht="15.75" x14ac:dyDescent="0.2">
      <c r="E14" s="19"/>
      <c r="F14" s="19"/>
      <c r="G14" s="19"/>
      <c r="K14" s="50" t="s">
        <v>203</v>
      </c>
    </row>
    <row r="15" spans="5:11" s="22" customFormat="1" ht="15.75" x14ac:dyDescent="0.2">
      <c r="E15" s="19"/>
      <c r="F15" s="19"/>
      <c r="G15" s="19"/>
      <c r="K15" s="50" t="s">
        <v>201</v>
      </c>
    </row>
    <row r="16" spans="5:11" s="22" customFormat="1" ht="15.75" x14ac:dyDescent="0.2">
      <c r="E16" s="19"/>
      <c r="F16" s="19"/>
      <c r="G16" s="19"/>
      <c r="K16" s="50" t="s">
        <v>202</v>
      </c>
    </row>
    <row r="17" spans="1:11" s="22" customFormat="1" x14ac:dyDescent="0.2">
      <c r="E17" s="19"/>
      <c r="F17" s="19"/>
      <c r="G17" s="19"/>
    </row>
    <row r="18" spans="1:11" s="22" customFormat="1" ht="36.75" customHeight="1" x14ac:dyDescent="0.2">
      <c r="A18" s="59" t="s">
        <v>204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</row>
    <row r="19" spans="1:11" ht="15.75" x14ac:dyDescent="0.25">
      <c r="A19" s="12"/>
      <c r="B19" s="12"/>
      <c r="C19" s="12"/>
      <c r="D19" s="12"/>
      <c r="E19" s="14"/>
      <c r="F19" s="14"/>
      <c r="G19" s="14"/>
      <c r="H19" s="12"/>
      <c r="I19" s="11"/>
      <c r="J19" s="2"/>
      <c r="K19" s="27" t="s">
        <v>187</v>
      </c>
    </row>
    <row r="20" spans="1:11" ht="15.75" x14ac:dyDescent="0.25">
      <c r="A20" s="55" t="s">
        <v>186</v>
      </c>
      <c r="B20" s="9" t="s">
        <v>185</v>
      </c>
      <c r="C20" s="10"/>
      <c r="D20" s="10"/>
      <c r="E20" s="21"/>
      <c r="F20" s="21"/>
      <c r="G20" s="15"/>
      <c r="H20" s="9"/>
      <c r="I20" s="60" t="s">
        <v>191</v>
      </c>
      <c r="J20" s="2"/>
      <c r="K20" s="58" t="s">
        <v>196</v>
      </c>
    </row>
    <row r="21" spans="1:11" ht="15.75" x14ac:dyDescent="0.25">
      <c r="A21" s="55"/>
      <c r="B21" s="64" t="s">
        <v>184</v>
      </c>
      <c r="C21" s="57" t="s">
        <v>183</v>
      </c>
      <c r="D21" s="57"/>
      <c r="E21" s="57"/>
      <c r="F21" s="57"/>
      <c r="G21" s="61" t="s">
        <v>182</v>
      </c>
      <c r="H21" s="56" t="s">
        <v>188</v>
      </c>
      <c r="I21" s="55"/>
      <c r="J21" s="2" t="s">
        <v>1</v>
      </c>
      <c r="K21" s="55"/>
    </row>
    <row r="22" spans="1:11" ht="63" x14ac:dyDescent="0.2">
      <c r="A22" s="56"/>
      <c r="B22" s="65"/>
      <c r="C22" s="7" t="s">
        <v>181</v>
      </c>
      <c r="D22" s="8" t="s">
        <v>180</v>
      </c>
      <c r="E22" s="52" t="s">
        <v>179</v>
      </c>
      <c r="F22" s="16" t="s">
        <v>178</v>
      </c>
      <c r="G22" s="62"/>
      <c r="H22" s="63"/>
      <c r="I22" s="56"/>
      <c r="J22" s="28"/>
      <c r="K22" s="55"/>
    </row>
    <row r="23" spans="1:11" ht="15.75" x14ac:dyDescent="0.25">
      <c r="A23" s="6">
        <v>1</v>
      </c>
      <c r="B23" s="54">
        <v>2</v>
      </c>
      <c r="C23" s="54"/>
      <c r="D23" s="54"/>
      <c r="E23" s="54"/>
      <c r="F23" s="54"/>
      <c r="G23" s="54"/>
      <c r="H23" s="54"/>
      <c r="I23" s="5">
        <v>3</v>
      </c>
      <c r="J23" s="2"/>
      <c r="K23" s="29">
        <v>4</v>
      </c>
    </row>
    <row r="24" spans="1:11" ht="15.75" x14ac:dyDescent="0.25">
      <c r="A24" s="30" t="s">
        <v>177</v>
      </c>
      <c r="B24" s="31" t="s">
        <v>6</v>
      </c>
      <c r="C24" s="31" t="s">
        <v>76</v>
      </c>
      <c r="D24" s="31" t="s">
        <v>4</v>
      </c>
      <c r="E24" s="32" t="s">
        <v>5</v>
      </c>
      <c r="F24" s="32" t="s">
        <v>4</v>
      </c>
      <c r="G24" s="32" t="s">
        <v>3</v>
      </c>
      <c r="H24" s="31" t="s">
        <v>6</v>
      </c>
      <c r="I24" s="33">
        <f>I25+I28+I33+I38+I42+I45+I46+I53+I57+I60+I64+I82</f>
        <v>4822996.5539099993</v>
      </c>
      <c r="J24" s="33">
        <f t="shared" ref="J24" si="0">J25+J28+J33+J38+J42+J45+J46+J53+J57+J60+J64+J82</f>
        <v>0</v>
      </c>
      <c r="K24" s="33">
        <f>K25+K28+K33+K38+K42+K45+K46+K53+K57+K60+K64+K82</f>
        <v>4898341.1898200009</v>
      </c>
    </row>
    <row r="25" spans="1:11" ht="15.75" x14ac:dyDescent="0.25">
      <c r="A25" s="34" t="s">
        <v>176</v>
      </c>
      <c r="B25" s="35" t="s">
        <v>6</v>
      </c>
      <c r="C25" s="35" t="s">
        <v>76</v>
      </c>
      <c r="D25" s="35" t="s">
        <v>83</v>
      </c>
      <c r="E25" s="36" t="s">
        <v>5</v>
      </c>
      <c r="F25" s="36" t="s">
        <v>4</v>
      </c>
      <c r="G25" s="36" t="s">
        <v>3</v>
      </c>
      <c r="H25" s="35" t="s">
        <v>6</v>
      </c>
      <c r="I25" s="37">
        <v>3402405</v>
      </c>
      <c r="J25" s="38"/>
      <c r="K25" s="39">
        <v>3551333</v>
      </c>
    </row>
    <row r="26" spans="1:11" ht="15.75" x14ac:dyDescent="0.25">
      <c r="A26" s="26" t="s">
        <v>207</v>
      </c>
      <c r="B26" s="40" t="s">
        <v>6</v>
      </c>
      <c r="C26" s="40" t="s">
        <v>76</v>
      </c>
      <c r="D26" s="40" t="s">
        <v>83</v>
      </c>
      <c r="E26" s="41" t="s">
        <v>162</v>
      </c>
      <c r="F26" s="41" t="s">
        <v>4</v>
      </c>
      <c r="G26" s="42" t="s">
        <v>3</v>
      </c>
      <c r="H26" s="40" t="s">
        <v>145</v>
      </c>
      <c r="I26" s="43">
        <v>363600</v>
      </c>
      <c r="J26" s="38"/>
      <c r="K26" s="25">
        <v>374400</v>
      </c>
    </row>
    <row r="27" spans="1:11" ht="15.75" x14ac:dyDescent="0.25">
      <c r="A27" s="26" t="s">
        <v>175</v>
      </c>
      <c r="B27" s="40" t="s">
        <v>6</v>
      </c>
      <c r="C27" s="40" t="s">
        <v>76</v>
      </c>
      <c r="D27" s="40" t="s">
        <v>83</v>
      </c>
      <c r="E27" s="42" t="s">
        <v>152</v>
      </c>
      <c r="F27" s="42" t="s">
        <v>4</v>
      </c>
      <c r="G27" s="42" t="s">
        <v>3</v>
      </c>
      <c r="H27" s="40" t="s">
        <v>145</v>
      </c>
      <c r="I27" s="43">
        <v>3038805</v>
      </c>
      <c r="J27" s="38"/>
      <c r="K27" s="25">
        <v>3176933</v>
      </c>
    </row>
    <row r="28" spans="1:11" ht="31.5" x14ac:dyDescent="0.25">
      <c r="A28" s="34" t="s">
        <v>174</v>
      </c>
      <c r="B28" s="35" t="s">
        <v>6</v>
      </c>
      <c r="C28" s="35" t="s">
        <v>76</v>
      </c>
      <c r="D28" s="35" t="s">
        <v>166</v>
      </c>
      <c r="E28" s="36" t="s">
        <v>5</v>
      </c>
      <c r="F28" s="36" t="s">
        <v>4</v>
      </c>
      <c r="G28" s="36" t="s">
        <v>3</v>
      </c>
      <c r="H28" s="35" t="s">
        <v>6</v>
      </c>
      <c r="I28" s="37">
        <v>6921.5845900000004</v>
      </c>
      <c r="J28" s="38"/>
      <c r="K28" s="39">
        <v>7791.7177600000005</v>
      </c>
    </row>
    <row r="29" spans="1:11" ht="63" x14ac:dyDescent="0.25">
      <c r="A29" s="26" t="s">
        <v>173</v>
      </c>
      <c r="B29" s="40" t="s">
        <v>6</v>
      </c>
      <c r="C29" s="40" t="s">
        <v>76</v>
      </c>
      <c r="D29" s="40" t="s">
        <v>166</v>
      </c>
      <c r="E29" s="42" t="s">
        <v>172</v>
      </c>
      <c r="F29" s="42" t="s">
        <v>83</v>
      </c>
      <c r="G29" s="42" t="s">
        <v>3</v>
      </c>
      <c r="H29" s="40" t="s">
        <v>145</v>
      </c>
      <c r="I29" s="43">
        <v>2406.8153600000001</v>
      </c>
      <c r="J29" s="38"/>
      <c r="K29" s="25">
        <v>2685.0301800000002</v>
      </c>
    </row>
    <row r="30" spans="1:11" ht="67.5" customHeight="1" x14ac:dyDescent="0.25">
      <c r="A30" s="26" t="s">
        <v>171</v>
      </c>
      <c r="B30" s="40" t="s">
        <v>6</v>
      </c>
      <c r="C30" s="40" t="s">
        <v>76</v>
      </c>
      <c r="D30" s="40" t="s">
        <v>166</v>
      </c>
      <c r="E30" s="42" t="s">
        <v>170</v>
      </c>
      <c r="F30" s="42" t="s">
        <v>83</v>
      </c>
      <c r="G30" s="42" t="s">
        <v>3</v>
      </c>
      <c r="H30" s="40" t="s">
        <v>145</v>
      </c>
      <c r="I30" s="43">
        <v>21.917739999999998</v>
      </c>
      <c r="J30" s="38"/>
      <c r="K30" s="25">
        <v>23.099209999999999</v>
      </c>
    </row>
    <row r="31" spans="1:11" ht="63" x14ac:dyDescent="0.25">
      <c r="A31" s="26" t="s">
        <v>169</v>
      </c>
      <c r="B31" s="40" t="s">
        <v>6</v>
      </c>
      <c r="C31" s="40" t="s">
        <v>76</v>
      </c>
      <c r="D31" s="40" t="s">
        <v>166</v>
      </c>
      <c r="E31" s="42" t="s">
        <v>168</v>
      </c>
      <c r="F31" s="42" t="s">
        <v>83</v>
      </c>
      <c r="G31" s="42" t="s">
        <v>3</v>
      </c>
      <c r="H31" s="40" t="s">
        <v>145</v>
      </c>
      <c r="I31" s="43">
        <v>4992.3195100000003</v>
      </c>
      <c r="J31" s="38"/>
      <c r="K31" s="25">
        <v>5598.5214900000001</v>
      </c>
    </row>
    <row r="32" spans="1:11" ht="63" x14ac:dyDescent="0.25">
      <c r="A32" s="26" t="s">
        <v>167</v>
      </c>
      <c r="B32" s="40" t="s">
        <v>6</v>
      </c>
      <c r="C32" s="40" t="s">
        <v>76</v>
      </c>
      <c r="D32" s="40" t="s">
        <v>166</v>
      </c>
      <c r="E32" s="42" t="s">
        <v>165</v>
      </c>
      <c r="F32" s="42" t="s">
        <v>83</v>
      </c>
      <c r="G32" s="42" t="s">
        <v>3</v>
      </c>
      <c r="H32" s="40" t="s">
        <v>145</v>
      </c>
      <c r="I32" s="43">
        <v>-499.46802000000002</v>
      </c>
      <c r="J32" s="38"/>
      <c r="K32" s="25">
        <v>-514.93312000000003</v>
      </c>
    </row>
    <row r="33" spans="1:11" ht="15.75" x14ac:dyDescent="0.25">
      <c r="A33" s="34" t="s">
        <v>164</v>
      </c>
      <c r="B33" s="35" t="s">
        <v>6</v>
      </c>
      <c r="C33" s="35" t="s">
        <v>76</v>
      </c>
      <c r="D33" s="35" t="s">
        <v>157</v>
      </c>
      <c r="E33" s="36" t="s">
        <v>5</v>
      </c>
      <c r="F33" s="36" t="s">
        <v>4</v>
      </c>
      <c r="G33" s="36" t="s">
        <v>3</v>
      </c>
      <c r="H33" s="35" t="s">
        <v>6</v>
      </c>
      <c r="I33" s="37">
        <v>470367</v>
      </c>
      <c r="J33" s="38"/>
      <c r="K33" s="39">
        <v>386705</v>
      </c>
    </row>
    <row r="34" spans="1:11" ht="21" customHeight="1" x14ac:dyDescent="0.25">
      <c r="A34" s="26" t="s">
        <v>163</v>
      </c>
      <c r="B34" s="40" t="s">
        <v>6</v>
      </c>
      <c r="C34" s="40" t="s">
        <v>76</v>
      </c>
      <c r="D34" s="40" t="s">
        <v>157</v>
      </c>
      <c r="E34" s="42" t="s">
        <v>162</v>
      </c>
      <c r="F34" s="42" t="s">
        <v>4</v>
      </c>
      <c r="G34" s="42" t="s">
        <v>3</v>
      </c>
      <c r="H34" s="40" t="s">
        <v>145</v>
      </c>
      <c r="I34" s="43">
        <v>194412</v>
      </c>
      <c r="J34" s="38"/>
      <c r="K34" s="25">
        <v>200245</v>
      </c>
    </row>
    <row r="35" spans="1:11" ht="15.75" x14ac:dyDescent="0.25">
      <c r="A35" s="26" t="s">
        <v>161</v>
      </c>
      <c r="B35" s="40" t="s">
        <v>6</v>
      </c>
      <c r="C35" s="40" t="s">
        <v>76</v>
      </c>
      <c r="D35" s="40" t="s">
        <v>157</v>
      </c>
      <c r="E35" s="42" t="s">
        <v>152</v>
      </c>
      <c r="F35" s="42" t="s">
        <v>4</v>
      </c>
      <c r="G35" s="42" t="s">
        <v>3</v>
      </c>
      <c r="H35" s="40" t="s">
        <v>145</v>
      </c>
      <c r="I35" s="43">
        <v>110250</v>
      </c>
      <c r="J35" s="38"/>
      <c r="K35" s="25">
        <v>15000</v>
      </c>
    </row>
    <row r="36" spans="1:11" ht="15.75" x14ac:dyDescent="0.25">
      <c r="A36" s="26" t="s">
        <v>160</v>
      </c>
      <c r="B36" s="40" t="s">
        <v>6</v>
      </c>
      <c r="C36" s="40" t="s">
        <v>76</v>
      </c>
      <c r="D36" s="40" t="s">
        <v>157</v>
      </c>
      <c r="E36" s="42" t="s">
        <v>159</v>
      </c>
      <c r="F36" s="42" t="s">
        <v>83</v>
      </c>
      <c r="G36" s="42" t="s">
        <v>3</v>
      </c>
      <c r="H36" s="40" t="s">
        <v>145</v>
      </c>
      <c r="I36" s="43">
        <v>154500</v>
      </c>
      <c r="J36" s="38"/>
      <c r="K36" s="25">
        <v>159135</v>
      </c>
    </row>
    <row r="37" spans="1:11" ht="31.5" x14ac:dyDescent="0.25">
      <c r="A37" s="26" t="s">
        <v>158</v>
      </c>
      <c r="B37" s="40" t="s">
        <v>6</v>
      </c>
      <c r="C37" s="40" t="s">
        <v>76</v>
      </c>
      <c r="D37" s="40" t="s">
        <v>157</v>
      </c>
      <c r="E37" s="41" t="s">
        <v>208</v>
      </c>
      <c r="F37" s="42" t="s">
        <v>10</v>
      </c>
      <c r="G37" s="42" t="s">
        <v>3</v>
      </c>
      <c r="H37" s="40" t="s">
        <v>145</v>
      </c>
      <c r="I37" s="43">
        <v>11205</v>
      </c>
      <c r="J37" s="38"/>
      <c r="K37" s="25">
        <v>12325</v>
      </c>
    </row>
    <row r="38" spans="1:11" ht="15.75" x14ac:dyDescent="0.25">
      <c r="A38" s="34" t="s">
        <v>156</v>
      </c>
      <c r="B38" s="35" t="s">
        <v>6</v>
      </c>
      <c r="C38" s="35" t="s">
        <v>76</v>
      </c>
      <c r="D38" s="35" t="s">
        <v>150</v>
      </c>
      <c r="E38" s="36" t="s">
        <v>5</v>
      </c>
      <c r="F38" s="36" t="s">
        <v>4</v>
      </c>
      <c r="G38" s="36" t="s">
        <v>3</v>
      </c>
      <c r="H38" s="35" t="s">
        <v>6</v>
      </c>
      <c r="I38" s="37">
        <v>458670</v>
      </c>
      <c r="J38" s="38"/>
      <c r="K38" s="39">
        <v>477789</v>
      </c>
    </row>
    <row r="39" spans="1:11" ht="31.5" x14ac:dyDescent="0.25">
      <c r="A39" s="26" t="s">
        <v>155</v>
      </c>
      <c r="B39" s="40" t="s">
        <v>6</v>
      </c>
      <c r="C39" s="40" t="s">
        <v>76</v>
      </c>
      <c r="D39" s="40" t="s">
        <v>150</v>
      </c>
      <c r="E39" s="42" t="s">
        <v>154</v>
      </c>
      <c r="F39" s="42" t="s">
        <v>8</v>
      </c>
      <c r="G39" s="42" t="s">
        <v>3</v>
      </c>
      <c r="H39" s="40" t="s">
        <v>145</v>
      </c>
      <c r="I39" s="43">
        <v>59500</v>
      </c>
      <c r="J39" s="38"/>
      <c r="K39" s="25">
        <v>69895</v>
      </c>
    </row>
    <row r="40" spans="1:11" ht="15.75" x14ac:dyDescent="0.25">
      <c r="A40" s="26" t="s">
        <v>153</v>
      </c>
      <c r="B40" s="40" t="s">
        <v>6</v>
      </c>
      <c r="C40" s="40" t="s">
        <v>76</v>
      </c>
      <c r="D40" s="40" t="s">
        <v>150</v>
      </c>
      <c r="E40" s="42" t="s">
        <v>152</v>
      </c>
      <c r="F40" s="42" t="s">
        <v>10</v>
      </c>
      <c r="G40" s="42" t="s">
        <v>3</v>
      </c>
      <c r="H40" s="40" t="s">
        <v>145</v>
      </c>
      <c r="I40" s="43">
        <v>163000</v>
      </c>
      <c r="J40" s="38"/>
      <c r="K40" s="25">
        <v>167000</v>
      </c>
    </row>
    <row r="41" spans="1:11" ht="15.75" x14ac:dyDescent="0.25">
      <c r="A41" s="26" t="s">
        <v>151</v>
      </c>
      <c r="B41" s="40" t="s">
        <v>6</v>
      </c>
      <c r="C41" s="40" t="s">
        <v>76</v>
      </c>
      <c r="D41" s="40" t="s">
        <v>150</v>
      </c>
      <c r="E41" s="42" t="s">
        <v>102</v>
      </c>
      <c r="F41" s="42" t="s">
        <v>4</v>
      </c>
      <c r="G41" s="42" t="s">
        <v>3</v>
      </c>
      <c r="H41" s="40" t="s">
        <v>145</v>
      </c>
      <c r="I41" s="43">
        <v>236170</v>
      </c>
      <c r="J41" s="38"/>
      <c r="K41" s="25">
        <v>240894</v>
      </c>
    </row>
    <row r="42" spans="1:11" ht="15.75" x14ac:dyDescent="0.25">
      <c r="A42" s="34" t="s">
        <v>149</v>
      </c>
      <c r="B42" s="35" t="s">
        <v>6</v>
      </c>
      <c r="C42" s="35" t="s">
        <v>76</v>
      </c>
      <c r="D42" s="35" t="s">
        <v>147</v>
      </c>
      <c r="E42" s="36" t="s">
        <v>5</v>
      </c>
      <c r="F42" s="36" t="s">
        <v>4</v>
      </c>
      <c r="G42" s="36" t="s">
        <v>3</v>
      </c>
      <c r="H42" s="35" t="s">
        <v>6</v>
      </c>
      <c r="I42" s="37">
        <v>62251.62</v>
      </c>
      <c r="J42" s="38"/>
      <c r="K42" s="39">
        <v>64251.62</v>
      </c>
    </row>
    <row r="43" spans="1:11" ht="47.25" x14ac:dyDescent="0.25">
      <c r="A43" s="20" t="s">
        <v>148</v>
      </c>
      <c r="B43" s="40" t="s">
        <v>6</v>
      </c>
      <c r="C43" s="40" t="s">
        <v>76</v>
      </c>
      <c r="D43" s="40" t="s">
        <v>147</v>
      </c>
      <c r="E43" s="42" t="s">
        <v>106</v>
      </c>
      <c r="F43" s="42" t="s">
        <v>83</v>
      </c>
      <c r="G43" s="42" t="s">
        <v>3</v>
      </c>
      <c r="H43" s="40" t="s">
        <v>145</v>
      </c>
      <c r="I43" s="43">
        <v>62000</v>
      </c>
      <c r="J43" s="38"/>
      <c r="K43" s="25">
        <v>64000</v>
      </c>
    </row>
    <row r="44" spans="1:11" ht="31.5" x14ac:dyDescent="0.25">
      <c r="A44" s="26" t="s">
        <v>189</v>
      </c>
      <c r="B44" s="40" t="s">
        <v>6</v>
      </c>
      <c r="C44" s="40" t="s">
        <v>76</v>
      </c>
      <c r="D44" s="40" t="s">
        <v>147</v>
      </c>
      <c r="E44" s="42" t="s">
        <v>146</v>
      </c>
      <c r="F44" s="42" t="s">
        <v>83</v>
      </c>
      <c r="G44" s="41" t="s">
        <v>3</v>
      </c>
      <c r="H44" s="40" t="s">
        <v>145</v>
      </c>
      <c r="I44" s="43">
        <v>251.62</v>
      </c>
      <c r="J44" s="38"/>
      <c r="K44" s="25">
        <v>251.62</v>
      </c>
    </row>
    <row r="45" spans="1:11" ht="31.5" x14ac:dyDescent="0.25">
      <c r="A45" s="34" t="s">
        <v>144</v>
      </c>
      <c r="B45" s="35" t="s">
        <v>6</v>
      </c>
      <c r="C45" s="35" t="s">
        <v>76</v>
      </c>
      <c r="D45" s="35" t="s">
        <v>143</v>
      </c>
      <c r="E45" s="36" t="s">
        <v>5</v>
      </c>
      <c r="F45" s="36" t="s">
        <v>4</v>
      </c>
      <c r="G45" s="36" t="s">
        <v>3</v>
      </c>
      <c r="H45" s="35" t="s">
        <v>6</v>
      </c>
      <c r="I45" s="37">
        <v>364</v>
      </c>
      <c r="J45" s="38"/>
      <c r="K45" s="39">
        <v>372</v>
      </c>
    </row>
    <row r="46" spans="1:11" ht="31.5" x14ac:dyDescent="0.25">
      <c r="A46" s="34" t="s">
        <v>142</v>
      </c>
      <c r="B46" s="35" t="s">
        <v>6</v>
      </c>
      <c r="C46" s="35" t="s">
        <v>76</v>
      </c>
      <c r="D46" s="35" t="s">
        <v>132</v>
      </c>
      <c r="E46" s="36" t="s">
        <v>5</v>
      </c>
      <c r="F46" s="36" t="s">
        <v>4</v>
      </c>
      <c r="G46" s="36" t="s">
        <v>3</v>
      </c>
      <c r="H46" s="35" t="s">
        <v>6</v>
      </c>
      <c r="I46" s="37">
        <v>305582.43872999999</v>
      </c>
      <c r="J46" s="38"/>
      <c r="K46" s="39">
        <v>294201.58283999999</v>
      </c>
    </row>
    <row r="47" spans="1:11" ht="47.25" x14ac:dyDescent="0.25">
      <c r="A47" s="26" t="s">
        <v>141</v>
      </c>
      <c r="B47" s="40" t="s">
        <v>6</v>
      </c>
      <c r="C47" s="40" t="s">
        <v>76</v>
      </c>
      <c r="D47" s="40" t="s">
        <v>132</v>
      </c>
      <c r="E47" s="42" t="s">
        <v>126</v>
      </c>
      <c r="F47" s="42" t="s">
        <v>8</v>
      </c>
      <c r="G47" s="42" t="s">
        <v>3</v>
      </c>
      <c r="H47" s="40" t="s">
        <v>125</v>
      </c>
      <c r="I47" s="43">
        <v>41469.032520000001</v>
      </c>
      <c r="J47" s="38"/>
      <c r="K47" s="25">
        <v>29336.3325</v>
      </c>
    </row>
    <row r="48" spans="1:11" ht="63" x14ac:dyDescent="0.25">
      <c r="A48" s="26" t="s">
        <v>140</v>
      </c>
      <c r="B48" s="40" t="s">
        <v>6</v>
      </c>
      <c r="C48" s="40" t="s">
        <v>76</v>
      </c>
      <c r="D48" s="40" t="s">
        <v>132</v>
      </c>
      <c r="E48" s="42" t="s">
        <v>139</v>
      </c>
      <c r="F48" s="42" t="s">
        <v>8</v>
      </c>
      <c r="G48" s="42" t="s">
        <v>3</v>
      </c>
      <c r="H48" s="40" t="s">
        <v>125</v>
      </c>
      <c r="I48" s="43">
        <v>167731.44626</v>
      </c>
      <c r="J48" s="38"/>
      <c r="K48" s="25">
        <v>167731.44626</v>
      </c>
    </row>
    <row r="49" spans="1:11" ht="63" x14ac:dyDescent="0.25">
      <c r="A49" s="26" t="s">
        <v>138</v>
      </c>
      <c r="B49" s="40" t="s">
        <v>6</v>
      </c>
      <c r="C49" s="40" t="s">
        <v>76</v>
      </c>
      <c r="D49" s="40" t="s">
        <v>132</v>
      </c>
      <c r="E49" s="42" t="s">
        <v>137</v>
      </c>
      <c r="F49" s="42" t="s">
        <v>8</v>
      </c>
      <c r="G49" s="42" t="s">
        <v>3</v>
      </c>
      <c r="H49" s="40" t="s">
        <v>125</v>
      </c>
      <c r="I49" s="43">
        <v>6820.0839900000001</v>
      </c>
      <c r="J49" s="38"/>
      <c r="K49" s="25">
        <v>6820.0839900000001</v>
      </c>
    </row>
    <row r="50" spans="1:11" ht="94.5" x14ac:dyDescent="0.25">
      <c r="A50" s="26" t="s">
        <v>136</v>
      </c>
      <c r="B50" s="40" t="s">
        <v>6</v>
      </c>
      <c r="C50" s="40" t="s">
        <v>76</v>
      </c>
      <c r="D50" s="40" t="s">
        <v>132</v>
      </c>
      <c r="E50" s="42" t="s">
        <v>135</v>
      </c>
      <c r="F50" s="42" t="s">
        <v>8</v>
      </c>
      <c r="G50" s="42" t="s">
        <v>3</v>
      </c>
      <c r="H50" s="40" t="s">
        <v>125</v>
      </c>
      <c r="I50" s="43">
        <v>34.533729999999998</v>
      </c>
      <c r="J50" s="38"/>
      <c r="K50" s="25">
        <v>37.533729999999998</v>
      </c>
    </row>
    <row r="51" spans="1:11" ht="47.25" x14ac:dyDescent="0.25">
      <c r="A51" s="26" t="s">
        <v>134</v>
      </c>
      <c r="B51" s="40" t="s">
        <v>6</v>
      </c>
      <c r="C51" s="40" t="s">
        <v>76</v>
      </c>
      <c r="D51" s="40" t="s">
        <v>132</v>
      </c>
      <c r="E51" s="42" t="s">
        <v>133</v>
      </c>
      <c r="F51" s="42" t="s">
        <v>8</v>
      </c>
      <c r="G51" s="42" t="s">
        <v>3</v>
      </c>
      <c r="H51" s="40" t="s">
        <v>125</v>
      </c>
      <c r="I51" s="43">
        <v>20318.35266</v>
      </c>
      <c r="J51" s="38"/>
      <c r="K51" s="25">
        <v>20445.33266</v>
      </c>
    </row>
    <row r="52" spans="1:11" ht="63" x14ac:dyDescent="0.25">
      <c r="A52" s="20" t="s">
        <v>195</v>
      </c>
      <c r="B52" s="40" t="s">
        <v>6</v>
      </c>
      <c r="C52" s="40" t="s">
        <v>76</v>
      </c>
      <c r="D52" s="40" t="s">
        <v>132</v>
      </c>
      <c r="E52" s="42" t="s">
        <v>131</v>
      </c>
      <c r="F52" s="42" t="s">
        <v>8</v>
      </c>
      <c r="G52" s="42" t="s">
        <v>3</v>
      </c>
      <c r="H52" s="40" t="s">
        <v>125</v>
      </c>
      <c r="I52" s="43">
        <v>69208.989570000005</v>
      </c>
      <c r="J52" s="38"/>
      <c r="K52" s="25">
        <v>69830.853700000007</v>
      </c>
    </row>
    <row r="53" spans="1:11" ht="15.75" x14ac:dyDescent="0.25">
      <c r="A53" s="34" t="s">
        <v>130</v>
      </c>
      <c r="B53" s="35" t="s">
        <v>6</v>
      </c>
      <c r="C53" s="35" t="s">
        <v>76</v>
      </c>
      <c r="D53" s="35" t="s">
        <v>127</v>
      </c>
      <c r="E53" s="36" t="s">
        <v>5</v>
      </c>
      <c r="F53" s="36" t="s">
        <v>4</v>
      </c>
      <c r="G53" s="36" t="s">
        <v>3</v>
      </c>
      <c r="H53" s="35" t="s">
        <v>6</v>
      </c>
      <c r="I53" s="37">
        <v>7160.2162099999996</v>
      </c>
      <c r="J53" s="38"/>
      <c r="K53" s="39">
        <v>7160.2162099999996</v>
      </c>
    </row>
    <row r="54" spans="1:11" ht="31.5" x14ac:dyDescent="0.25">
      <c r="A54" s="20" t="s">
        <v>192</v>
      </c>
      <c r="B54" s="40" t="s">
        <v>6</v>
      </c>
      <c r="C54" s="40" t="s">
        <v>76</v>
      </c>
      <c r="D54" s="40" t="s">
        <v>127</v>
      </c>
      <c r="E54" s="42" t="s">
        <v>129</v>
      </c>
      <c r="F54" s="42" t="s">
        <v>83</v>
      </c>
      <c r="G54" s="41" t="s">
        <v>3</v>
      </c>
      <c r="H54" s="40" t="s">
        <v>125</v>
      </c>
      <c r="I54" s="43">
        <v>3487.5324799999999</v>
      </c>
      <c r="J54" s="38"/>
      <c r="K54" s="25">
        <v>3487.5324799999999</v>
      </c>
    </row>
    <row r="55" spans="1:11" ht="15.75" x14ac:dyDescent="0.25">
      <c r="A55" s="20" t="s">
        <v>193</v>
      </c>
      <c r="B55" s="40" t="s">
        <v>6</v>
      </c>
      <c r="C55" s="40" t="s">
        <v>76</v>
      </c>
      <c r="D55" s="40" t="s">
        <v>127</v>
      </c>
      <c r="E55" s="42" t="s">
        <v>128</v>
      </c>
      <c r="F55" s="42" t="s">
        <v>83</v>
      </c>
      <c r="G55" s="41" t="s">
        <v>3</v>
      </c>
      <c r="H55" s="40" t="s">
        <v>125</v>
      </c>
      <c r="I55" s="43">
        <v>1100</v>
      </c>
      <c r="J55" s="38"/>
      <c r="K55" s="25">
        <v>1100</v>
      </c>
    </row>
    <row r="56" spans="1:11" ht="15.75" x14ac:dyDescent="0.25">
      <c r="A56" s="20" t="s">
        <v>194</v>
      </c>
      <c r="B56" s="40" t="s">
        <v>6</v>
      </c>
      <c r="C56" s="40" t="s">
        <v>76</v>
      </c>
      <c r="D56" s="40" t="s">
        <v>127</v>
      </c>
      <c r="E56" s="42" t="s">
        <v>126</v>
      </c>
      <c r="F56" s="42" t="s">
        <v>83</v>
      </c>
      <c r="G56" s="41" t="s">
        <v>3</v>
      </c>
      <c r="H56" s="40" t="s">
        <v>125</v>
      </c>
      <c r="I56" s="43">
        <v>2572.6837300000002</v>
      </c>
      <c r="J56" s="38"/>
      <c r="K56" s="25">
        <v>2572.6837300000002</v>
      </c>
    </row>
    <row r="57" spans="1:11" ht="31.5" x14ac:dyDescent="0.25">
      <c r="A57" s="34" t="s">
        <v>124</v>
      </c>
      <c r="B57" s="35" t="s">
        <v>6</v>
      </c>
      <c r="C57" s="35" t="s">
        <v>76</v>
      </c>
      <c r="D57" s="35" t="s">
        <v>120</v>
      </c>
      <c r="E57" s="36" t="s">
        <v>5</v>
      </c>
      <c r="F57" s="36" t="s">
        <v>4</v>
      </c>
      <c r="G57" s="36" t="s">
        <v>3</v>
      </c>
      <c r="H57" s="35" t="s">
        <v>6</v>
      </c>
      <c r="I57" s="37">
        <v>593.16800000000001</v>
      </c>
      <c r="J57" s="38"/>
      <c r="K57" s="39">
        <v>593.16800000000001</v>
      </c>
    </row>
    <row r="58" spans="1:11" ht="31.5" x14ac:dyDescent="0.25">
      <c r="A58" s="26" t="s">
        <v>123</v>
      </c>
      <c r="B58" s="40" t="s">
        <v>6</v>
      </c>
      <c r="C58" s="40" t="s">
        <v>76</v>
      </c>
      <c r="D58" s="40" t="s">
        <v>120</v>
      </c>
      <c r="E58" s="42" t="s">
        <v>122</v>
      </c>
      <c r="F58" s="42" t="s">
        <v>8</v>
      </c>
      <c r="G58" s="42" t="s">
        <v>3</v>
      </c>
      <c r="H58" s="40" t="s">
        <v>118</v>
      </c>
      <c r="I58" s="43">
        <v>190</v>
      </c>
      <c r="J58" s="38"/>
      <c r="K58" s="25">
        <v>190</v>
      </c>
    </row>
    <row r="59" spans="1:11" ht="15.75" x14ac:dyDescent="0.25">
      <c r="A59" s="26" t="s">
        <v>121</v>
      </c>
      <c r="B59" s="40" t="s">
        <v>6</v>
      </c>
      <c r="C59" s="40" t="s">
        <v>76</v>
      </c>
      <c r="D59" s="40" t="s">
        <v>120</v>
      </c>
      <c r="E59" s="42" t="s">
        <v>119</v>
      </c>
      <c r="F59" s="42" t="s">
        <v>8</v>
      </c>
      <c r="G59" s="42" t="s">
        <v>3</v>
      </c>
      <c r="H59" s="40" t="s">
        <v>118</v>
      </c>
      <c r="I59" s="43">
        <v>403.16800000000001</v>
      </c>
      <c r="J59" s="38"/>
      <c r="K59" s="25">
        <v>403.16800000000001</v>
      </c>
    </row>
    <row r="60" spans="1:11" ht="31.5" x14ac:dyDescent="0.25">
      <c r="A60" s="34" t="s">
        <v>117</v>
      </c>
      <c r="B60" s="35" t="s">
        <v>6</v>
      </c>
      <c r="C60" s="35" t="s">
        <v>76</v>
      </c>
      <c r="D60" s="35" t="s">
        <v>110</v>
      </c>
      <c r="E60" s="36" t="s">
        <v>5</v>
      </c>
      <c r="F60" s="36" t="s">
        <v>4</v>
      </c>
      <c r="G60" s="36" t="s">
        <v>3</v>
      </c>
      <c r="H60" s="35" t="s">
        <v>6</v>
      </c>
      <c r="I60" s="37">
        <v>43626.267549999997</v>
      </c>
      <c r="J60" s="38"/>
      <c r="K60" s="39">
        <v>43198.735939999999</v>
      </c>
    </row>
    <row r="61" spans="1:11" ht="78.75" x14ac:dyDescent="0.25">
      <c r="A61" s="26" t="s">
        <v>116</v>
      </c>
      <c r="B61" s="40" t="s">
        <v>6</v>
      </c>
      <c r="C61" s="40" t="s">
        <v>76</v>
      </c>
      <c r="D61" s="40" t="s">
        <v>110</v>
      </c>
      <c r="E61" s="42" t="s">
        <v>115</v>
      </c>
      <c r="F61" s="42" t="s">
        <v>8</v>
      </c>
      <c r="G61" s="42" t="s">
        <v>3</v>
      </c>
      <c r="H61" s="40" t="s">
        <v>114</v>
      </c>
      <c r="I61" s="43">
        <v>1509.20983</v>
      </c>
      <c r="J61" s="38"/>
      <c r="K61" s="25">
        <v>1081.67822</v>
      </c>
    </row>
    <row r="62" spans="1:11" ht="31.5" x14ac:dyDescent="0.25">
      <c r="A62" s="26" t="s">
        <v>113</v>
      </c>
      <c r="B62" s="40" t="s">
        <v>6</v>
      </c>
      <c r="C62" s="40" t="s">
        <v>76</v>
      </c>
      <c r="D62" s="40" t="s">
        <v>110</v>
      </c>
      <c r="E62" s="42" t="s">
        <v>112</v>
      </c>
      <c r="F62" s="42" t="s">
        <v>8</v>
      </c>
      <c r="G62" s="42" t="s">
        <v>3</v>
      </c>
      <c r="H62" s="40" t="s">
        <v>108</v>
      </c>
      <c r="I62" s="43">
        <v>41546.851999999999</v>
      </c>
      <c r="J62" s="38"/>
      <c r="K62" s="25">
        <v>41546.851999999999</v>
      </c>
    </row>
    <row r="63" spans="1:11" ht="47.25" x14ac:dyDescent="0.25">
      <c r="A63" s="26" t="s">
        <v>111</v>
      </c>
      <c r="B63" s="40" t="s">
        <v>6</v>
      </c>
      <c r="C63" s="40" t="s">
        <v>76</v>
      </c>
      <c r="D63" s="40" t="s">
        <v>110</v>
      </c>
      <c r="E63" s="42" t="s">
        <v>109</v>
      </c>
      <c r="F63" s="42" t="s">
        <v>8</v>
      </c>
      <c r="G63" s="42" t="s">
        <v>3</v>
      </c>
      <c r="H63" s="40" t="s">
        <v>108</v>
      </c>
      <c r="I63" s="43">
        <v>570.20572000000004</v>
      </c>
      <c r="J63" s="38"/>
      <c r="K63" s="25">
        <v>570.20572000000004</v>
      </c>
    </row>
    <row r="64" spans="1:11" ht="15.75" x14ac:dyDescent="0.25">
      <c r="A64" s="34" t="s">
        <v>107</v>
      </c>
      <c r="B64" s="35" t="s">
        <v>6</v>
      </c>
      <c r="C64" s="35" t="s">
        <v>76</v>
      </c>
      <c r="D64" s="35" t="s">
        <v>81</v>
      </c>
      <c r="E64" s="36" t="s">
        <v>5</v>
      </c>
      <c r="F64" s="36" t="s">
        <v>4</v>
      </c>
      <c r="G64" s="36" t="s">
        <v>3</v>
      </c>
      <c r="H64" s="35" t="s">
        <v>6</v>
      </c>
      <c r="I64" s="37">
        <f>SUM(I65:I81)</f>
        <v>64995.936889999997</v>
      </c>
      <c r="J64" s="38"/>
      <c r="K64" s="39">
        <f>SUM(K65:K81)</f>
        <v>64885.636259999999</v>
      </c>
    </row>
    <row r="65" spans="1:11" ht="63" x14ac:dyDescent="0.25">
      <c r="A65" s="26" t="s">
        <v>190</v>
      </c>
      <c r="B65" s="40" t="s">
        <v>6</v>
      </c>
      <c r="C65" s="40" t="s">
        <v>76</v>
      </c>
      <c r="D65" s="40" t="s">
        <v>81</v>
      </c>
      <c r="E65" s="42" t="s">
        <v>106</v>
      </c>
      <c r="F65" s="42" t="s">
        <v>83</v>
      </c>
      <c r="G65" s="42" t="s">
        <v>3</v>
      </c>
      <c r="H65" s="40" t="s">
        <v>79</v>
      </c>
      <c r="I65" s="43">
        <v>1100</v>
      </c>
      <c r="J65" s="38"/>
      <c r="K65" s="25">
        <v>1125</v>
      </c>
    </row>
    <row r="66" spans="1:11" ht="47.25" x14ac:dyDescent="0.25">
      <c r="A66" s="26" t="s">
        <v>105</v>
      </c>
      <c r="B66" s="40" t="s">
        <v>6</v>
      </c>
      <c r="C66" s="40" t="s">
        <v>76</v>
      </c>
      <c r="D66" s="40" t="s">
        <v>81</v>
      </c>
      <c r="E66" s="42" t="s">
        <v>104</v>
      </c>
      <c r="F66" s="42" t="s">
        <v>83</v>
      </c>
      <c r="G66" s="42" t="s">
        <v>3</v>
      </c>
      <c r="H66" s="40" t="s">
        <v>79</v>
      </c>
      <c r="I66" s="43">
        <v>100</v>
      </c>
      <c r="J66" s="38"/>
      <c r="K66" s="25">
        <v>105</v>
      </c>
    </row>
    <row r="67" spans="1:11" ht="47.25" x14ac:dyDescent="0.25">
      <c r="A67" s="26" t="s">
        <v>103</v>
      </c>
      <c r="B67" s="40" t="s">
        <v>6</v>
      </c>
      <c r="C67" s="40" t="s">
        <v>76</v>
      </c>
      <c r="D67" s="40" t="s">
        <v>81</v>
      </c>
      <c r="E67" s="42" t="s">
        <v>102</v>
      </c>
      <c r="F67" s="42" t="s">
        <v>83</v>
      </c>
      <c r="G67" s="42" t="s">
        <v>3</v>
      </c>
      <c r="H67" s="40" t="s">
        <v>79</v>
      </c>
      <c r="I67" s="43">
        <v>266</v>
      </c>
      <c r="J67" s="38"/>
      <c r="K67" s="25">
        <v>276</v>
      </c>
    </row>
    <row r="68" spans="1:11" ht="47.25" x14ac:dyDescent="0.25">
      <c r="A68" s="20" t="s">
        <v>209</v>
      </c>
      <c r="B68" s="40" t="s">
        <v>6</v>
      </c>
      <c r="C68" s="40" t="s">
        <v>76</v>
      </c>
      <c r="D68" s="40" t="s">
        <v>81</v>
      </c>
      <c r="E68" s="42" t="s">
        <v>101</v>
      </c>
      <c r="F68" s="42" t="s">
        <v>83</v>
      </c>
      <c r="G68" s="41" t="s">
        <v>3</v>
      </c>
      <c r="H68" s="40" t="s">
        <v>79</v>
      </c>
      <c r="I68" s="43">
        <v>1106.53069</v>
      </c>
      <c r="J68" s="38"/>
      <c r="K68" s="25">
        <v>1034.01217</v>
      </c>
    </row>
    <row r="69" spans="1:11" ht="47.25" x14ac:dyDescent="0.25">
      <c r="A69" s="20" t="s">
        <v>210</v>
      </c>
      <c r="B69" s="40" t="s">
        <v>6</v>
      </c>
      <c r="C69" s="40" t="s">
        <v>76</v>
      </c>
      <c r="D69" s="40" t="s">
        <v>81</v>
      </c>
      <c r="E69" s="42" t="s">
        <v>100</v>
      </c>
      <c r="F69" s="42" t="s">
        <v>83</v>
      </c>
      <c r="G69" s="41" t="s">
        <v>3</v>
      </c>
      <c r="H69" s="40" t="s">
        <v>79</v>
      </c>
      <c r="I69" s="43">
        <v>103</v>
      </c>
      <c r="J69" s="38"/>
      <c r="K69" s="25">
        <v>103</v>
      </c>
    </row>
    <row r="70" spans="1:11" ht="31.5" x14ac:dyDescent="0.25">
      <c r="A70" s="20" t="s">
        <v>211</v>
      </c>
      <c r="B70" s="40" t="s">
        <v>6</v>
      </c>
      <c r="C70" s="40" t="s">
        <v>76</v>
      </c>
      <c r="D70" s="40" t="s">
        <v>81</v>
      </c>
      <c r="E70" s="42" t="s">
        <v>99</v>
      </c>
      <c r="F70" s="42" t="s">
        <v>83</v>
      </c>
      <c r="G70" s="41" t="s">
        <v>3</v>
      </c>
      <c r="H70" s="40" t="s">
        <v>79</v>
      </c>
      <c r="I70" s="43">
        <v>900</v>
      </c>
      <c r="J70" s="38"/>
      <c r="K70" s="25">
        <v>900</v>
      </c>
    </row>
    <row r="71" spans="1:11" ht="31.5" x14ac:dyDescent="0.25">
      <c r="A71" s="26" t="s">
        <v>98</v>
      </c>
      <c r="B71" s="40" t="s">
        <v>6</v>
      </c>
      <c r="C71" s="40" t="s">
        <v>76</v>
      </c>
      <c r="D71" s="40" t="s">
        <v>81</v>
      </c>
      <c r="E71" s="42" t="s">
        <v>97</v>
      </c>
      <c r="F71" s="42" t="s">
        <v>83</v>
      </c>
      <c r="G71" s="41" t="s">
        <v>3</v>
      </c>
      <c r="H71" s="40" t="s">
        <v>79</v>
      </c>
      <c r="I71" s="43">
        <v>2350.4</v>
      </c>
      <c r="J71" s="38"/>
      <c r="K71" s="25">
        <v>2350.4</v>
      </c>
    </row>
    <row r="72" spans="1:11" ht="31.5" x14ac:dyDescent="0.25">
      <c r="A72" s="20" t="s">
        <v>212</v>
      </c>
      <c r="B72" s="40" t="s">
        <v>6</v>
      </c>
      <c r="C72" s="40" t="s">
        <v>76</v>
      </c>
      <c r="D72" s="40" t="s">
        <v>81</v>
      </c>
      <c r="E72" s="42" t="s">
        <v>96</v>
      </c>
      <c r="F72" s="42" t="s">
        <v>83</v>
      </c>
      <c r="G72" s="41" t="s">
        <v>3</v>
      </c>
      <c r="H72" s="40" t="s">
        <v>79</v>
      </c>
      <c r="I72" s="43">
        <v>2705.3392199999998</v>
      </c>
      <c r="J72" s="43">
        <v>2705.3392199999998</v>
      </c>
      <c r="K72" s="25">
        <v>2705.3392199999998</v>
      </c>
    </row>
    <row r="73" spans="1:11" ht="47.25" x14ac:dyDescent="0.25">
      <c r="A73" s="26" t="s">
        <v>95</v>
      </c>
      <c r="B73" s="40" t="s">
        <v>6</v>
      </c>
      <c r="C73" s="40" t="s">
        <v>76</v>
      </c>
      <c r="D73" s="40" t="s">
        <v>81</v>
      </c>
      <c r="E73" s="42" t="s">
        <v>94</v>
      </c>
      <c r="F73" s="42" t="s">
        <v>83</v>
      </c>
      <c r="G73" s="41" t="s">
        <v>3</v>
      </c>
      <c r="H73" s="40" t="s">
        <v>79</v>
      </c>
      <c r="I73" s="43">
        <v>150</v>
      </c>
      <c r="J73" s="43">
        <v>150</v>
      </c>
      <c r="K73" s="25">
        <v>150</v>
      </c>
    </row>
    <row r="74" spans="1:11" ht="47.25" x14ac:dyDescent="0.25">
      <c r="A74" s="20" t="s">
        <v>213</v>
      </c>
      <c r="B74" s="40" t="s">
        <v>6</v>
      </c>
      <c r="C74" s="40" t="s">
        <v>76</v>
      </c>
      <c r="D74" s="40" t="s">
        <v>81</v>
      </c>
      <c r="E74" s="42" t="s">
        <v>93</v>
      </c>
      <c r="F74" s="42" t="s">
        <v>83</v>
      </c>
      <c r="G74" s="41" t="s">
        <v>3</v>
      </c>
      <c r="H74" s="40" t="s">
        <v>79</v>
      </c>
      <c r="I74" s="43">
        <v>6923.15924</v>
      </c>
      <c r="J74" s="43">
        <v>6923.15924</v>
      </c>
      <c r="K74" s="25">
        <v>6923.15924</v>
      </c>
    </row>
    <row r="75" spans="1:11" ht="63" x14ac:dyDescent="0.25">
      <c r="A75" s="26" t="s">
        <v>92</v>
      </c>
      <c r="B75" s="40" t="s">
        <v>6</v>
      </c>
      <c r="C75" s="40" t="s">
        <v>76</v>
      </c>
      <c r="D75" s="40" t="s">
        <v>81</v>
      </c>
      <c r="E75" s="42" t="s">
        <v>91</v>
      </c>
      <c r="F75" s="42" t="s">
        <v>8</v>
      </c>
      <c r="G75" s="42" t="s">
        <v>3</v>
      </c>
      <c r="H75" s="40" t="s">
        <v>79</v>
      </c>
      <c r="I75" s="43">
        <v>1106.66569</v>
      </c>
      <c r="J75" s="38"/>
      <c r="K75" s="25">
        <v>949.18025999999998</v>
      </c>
    </row>
    <row r="76" spans="1:11" ht="63" x14ac:dyDescent="0.25">
      <c r="A76" s="26" t="s">
        <v>90</v>
      </c>
      <c r="B76" s="40" t="s">
        <v>6</v>
      </c>
      <c r="C76" s="40" t="s">
        <v>76</v>
      </c>
      <c r="D76" s="40" t="s">
        <v>81</v>
      </c>
      <c r="E76" s="42" t="s">
        <v>89</v>
      </c>
      <c r="F76" s="42" t="s">
        <v>8</v>
      </c>
      <c r="G76" s="41" t="s">
        <v>3</v>
      </c>
      <c r="H76" s="40" t="s">
        <v>79</v>
      </c>
      <c r="I76" s="43">
        <v>850</v>
      </c>
      <c r="J76" s="38"/>
      <c r="K76" s="25">
        <v>850</v>
      </c>
    </row>
    <row r="77" spans="1:11" ht="63" x14ac:dyDescent="0.25">
      <c r="A77" s="26" t="s">
        <v>88</v>
      </c>
      <c r="B77" s="40" t="s">
        <v>6</v>
      </c>
      <c r="C77" s="40" t="s">
        <v>76</v>
      </c>
      <c r="D77" s="40" t="s">
        <v>81</v>
      </c>
      <c r="E77" s="42" t="s">
        <v>87</v>
      </c>
      <c r="F77" s="42" t="s">
        <v>8</v>
      </c>
      <c r="G77" s="42" t="s">
        <v>3</v>
      </c>
      <c r="H77" s="40" t="s">
        <v>79</v>
      </c>
      <c r="I77" s="43">
        <v>180.63432</v>
      </c>
      <c r="J77" s="43">
        <v>180.63432</v>
      </c>
      <c r="K77" s="25">
        <v>180.63432</v>
      </c>
    </row>
    <row r="78" spans="1:11" ht="31.5" x14ac:dyDescent="0.25">
      <c r="A78" s="20" t="s">
        <v>214</v>
      </c>
      <c r="B78" s="40" t="s">
        <v>6</v>
      </c>
      <c r="C78" s="40" t="s">
        <v>76</v>
      </c>
      <c r="D78" s="40" t="s">
        <v>81</v>
      </c>
      <c r="E78" s="42" t="s">
        <v>86</v>
      </c>
      <c r="F78" s="42" t="s">
        <v>83</v>
      </c>
      <c r="G78" s="41" t="s">
        <v>3</v>
      </c>
      <c r="H78" s="40" t="s">
        <v>79</v>
      </c>
      <c r="I78" s="43">
        <v>260.03300000000002</v>
      </c>
      <c r="J78" s="43">
        <v>260.03300000000002</v>
      </c>
      <c r="K78" s="25">
        <v>260.03300000000002</v>
      </c>
    </row>
    <row r="79" spans="1:11" ht="47.25" x14ac:dyDescent="0.25">
      <c r="A79" s="20" t="s">
        <v>215</v>
      </c>
      <c r="B79" s="40" t="s">
        <v>6</v>
      </c>
      <c r="C79" s="40" t="s">
        <v>76</v>
      </c>
      <c r="D79" s="40" t="s">
        <v>81</v>
      </c>
      <c r="E79" s="42" t="s">
        <v>85</v>
      </c>
      <c r="F79" s="42" t="s">
        <v>83</v>
      </c>
      <c r="G79" s="42" t="s">
        <v>3</v>
      </c>
      <c r="H79" s="40" t="s">
        <v>79</v>
      </c>
      <c r="I79" s="43">
        <v>7920.4431999999997</v>
      </c>
      <c r="J79" s="38"/>
      <c r="K79" s="25">
        <v>7901.9258799999998</v>
      </c>
    </row>
    <row r="80" spans="1:11" ht="31.5" x14ac:dyDescent="0.25">
      <c r="A80" s="20" t="s">
        <v>216</v>
      </c>
      <c r="B80" s="40" t="s">
        <v>6</v>
      </c>
      <c r="C80" s="40" t="s">
        <v>76</v>
      </c>
      <c r="D80" s="40" t="s">
        <v>81</v>
      </c>
      <c r="E80" s="42" t="s">
        <v>84</v>
      </c>
      <c r="F80" s="42" t="s">
        <v>83</v>
      </c>
      <c r="G80" s="42" t="s">
        <v>3</v>
      </c>
      <c r="H80" s="40" t="s">
        <v>79</v>
      </c>
      <c r="I80" s="43">
        <v>5402.66</v>
      </c>
      <c r="J80" s="43">
        <v>5402.66</v>
      </c>
      <c r="K80" s="25">
        <v>5402.66</v>
      </c>
    </row>
    <row r="81" spans="1:11" ht="31.5" x14ac:dyDescent="0.25">
      <c r="A81" s="26" t="s">
        <v>82</v>
      </c>
      <c r="B81" s="40" t="s">
        <v>6</v>
      </c>
      <c r="C81" s="40" t="s">
        <v>76</v>
      </c>
      <c r="D81" s="40" t="s">
        <v>81</v>
      </c>
      <c r="E81" s="42" t="s">
        <v>80</v>
      </c>
      <c r="F81" s="42" t="s">
        <v>8</v>
      </c>
      <c r="G81" s="42" t="s">
        <v>3</v>
      </c>
      <c r="H81" s="40" t="s">
        <v>79</v>
      </c>
      <c r="I81" s="43">
        <v>33571.071530000001</v>
      </c>
      <c r="J81" s="38"/>
      <c r="K81" s="25">
        <v>33669.292170000001</v>
      </c>
    </row>
    <row r="82" spans="1:11" ht="15.75" x14ac:dyDescent="0.25">
      <c r="A82" s="34" t="s">
        <v>78</v>
      </c>
      <c r="B82" s="35" t="s">
        <v>6</v>
      </c>
      <c r="C82" s="35" t="s">
        <v>76</v>
      </c>
      <c r="D82" s="35" t="s">
        <v>75</v>
      </c>
      <c r="E82" s="36" t="s">
        <v>5</v>
      </c>
      <c r="F82" s="36" t="s">
        <v>4</v>
      </c>
      <c r="G82" s="36" t="s">
        <v>3</v>
      </c>
      <c r="H82" s="35" t="s">
        <v>6</v>
      </c>
      <c r="I82" s="37">
        <v>59.321939999999998</v>
      </c>
      <c r="J82" s="38"/>
      <c r="K82" s="44">
        <v>59.512810000000002</v>
      </c>
    </row>
    <row r="83" spans="1:11" ht="15.75" x14ac:dyDescent="0.25">
      <c r="A83" s="26" t="s">
        <v>77</v>
      </c>
      <c r="B83" s="40" t="s">
        <v>6</v>
      </c>
      <c r="C83" s="40" t="s">
        <v>76</v>
      </c>
      <c r="D83" s="40" t="s">
        <v>75</v>
      </c>
      <c r="E83" s="42" t="s">
        <v>74</v>
      </c>
      <c r="F83" s="42" t="s">
        <v>8</v>
      </c>
      <c r="G83" s="42" t="s">
        <v>3</v>
      </c>
      <c r="H83" s="40" t="s">
        <v>73</v>
      </c>
      <c r="I83" s="43">
        <v>59.321939999999998</v>
      </c>
      <c r="J83" s="38"/>
      <c r="K83" s="25">
        <v>59.512810000000002</v>
      </c>
    </row>
    <row r="84" spans="1:11" ht="15.75" x14ac:dyDescent="0.25">
      <c r="A84" s="34" t="s">
        <v>72</v>
      </c>
      <c r="B84" s="35" t="s">
        <v>6</v>
      </c>
      <c r="C84" s="35" t="s">
        <v>11</v>
      </c>
      <c r="D84" s="35" t="s">
        <v>4</v>
      </c>
      <c r="E84" s="36" t="s">
        <v>5</v>
      </c>
      <c r="F84" s="36" t="s">
        <v>4</v>
      </c>
      <c r="G84" s="36" t="s">
        <v>3</v>
      </c>
      <c r="H84" s="35" t="s">
        <v>6</v>
      </c>
      <c r="I84" s="37">
        <v>5145189.4321299996</v>
      </c>
      <c r="J84" s="38"/>
      <c r="K84" s="46">
        <v>5112882.2372099999</v>
      </c>
    </row>
    <row r="85" spans="1:11" ht="31.5" x14ac:dyDescent="0.25">
      <c r="A85" s="34" t="s">
        <v>71</v>
      </c>
      <c r="B85" s="35" t="s">
        <v>6</v>
      </c>
      <c r="C85" s="35" t="s">
        <v>11</v>
      </c>
      <c r="D85" s="35" t="s">
        <v>10</v>
      </c>
      <c r="E85" s="36" t="s">
        <v>5</v>
      </c>
      <c r="F85" s="36" t="s">
        <v>4</v>
      </c>
      <c r="G85" s="36" t="s">
        <v>3</v>
      </c>
      <c r="H85" s="35" t="s">
        <v>6</v>
      </c>
      <c r="I85" s="37">
        <v>5145189.4321299996</v>
      </c>
      <c r="J85" s="38"/>
      <c r="K85" s="46">
        <f>K86+K90</f>
        <v>5112882.2372099999</v>
      </c>
    </row>
    <row r="86" spans="1:11" ht="31.5" x14ac:dyDescent="0.25">
      <c r="A86" s="34" t="s">
        <v>70</v>
      </c>
      <c r="B86" s="35" t="s">
        <v>6</v>
      </c>
      <c r="C86" s="35" t="s">
        <v>11</v>
      </c>
      <c r="D86" s="35" t="s">
        <v>10</v>
      </c>
      <c r="E86" s="36" t="s">
        <v>69</v>
      </c>
      <c r="F86" s="36" t="s">
        <v>4</v>
      </c>
      <c r="G86" s="36" t="s">
        <v>3</v>
      </c>
      <c r="H86" s="35" t="s">
        <v>2</v>
      </c>
      <c r="I86" s="37">
        <f>83319.33213+I89</f>
        <v>833955.33213</v>
      </c>
      <c r="J86" s="38"/>
      <c r="K86" s="46">
        <v>766812.93721</v>
      </c>
    </row>
    <row r="87" spans="1:11" ht="78.75" x14ac:dyDescent="0.25">
      <c r="A87" s="26" t="s">
        <v>68</v>
      </c>
      <c r="B87" s="40" t="s">
        <v>6</v>
      </c>
      <c r="C87" s="40" t="s">
        <v>11</v>
      </c>
      <c r="D87" s="40" t="s">
        <v>10</v>
      </c>
      <c r="E87" s="42" t="s">
        <v>67</v>
      </c>
      <c r="F87" s="42" t="s">
        <v>8</v>
      </c>
      <c r="G87" s="42" t="s">
        <v>66</v>
      </c>
      <c r="H87" s="40" t="s">
        <v>2</v>
      </c>
      <c r="I87" s="43">
        <v>69647.75</v>
      </c>
      <c r="J87" s="38"/>
      <c r="K87" s="45">
        <v>0</v>
      </c>
    </row>
    <row r="88" spans="1:11" ht="110.25" x14ac:dyDescent="0.25">
      <c r="A88" s="26" t="s">
        <v>65</v>
      </c>
      <c r="B88" s="40" t="s">
        <v>6</v>
      </c>
      <c r="C88" s="40" t="s">
        <v>11</v>
      </c>
      <c r="D88" s="40" t="s">
        <v>10</v>
      </c>
      <c r="E88" s="42" t="s">
        <v>64</v>
      </c>
      <c r="F88" s="42" t="s">
        <v>8</v>
      </c>
      <c r="G88" s="42" t="s">
        <v>63</v>
      </c>
      <c r="H88" s="40" t="s">
        <v>2</v>
      </c>
      <c r="I88" s="43">
        <v>13671.582130000001</v>
      </c>
      <c r="J88" s="38"/>
      <c r="K88" s="45">
        <v>16176.93721</v>
      </c>
    </row>
    <row r="89" spans="1:11" ht="157.5" x14ac:dyDescent="0.25">
      <c r="A89" s="26" t="s">
        <v>62</v>
      </c>
      <c r="B89" s="40" t="s">
        <v>6</v>
      </c>
      <c r="C89" s="40" t="s">
        <v>11</v>
      </c>
      <c r="D89" s="40" t="s">
        <v>10</v>
      </c>
      <c r="E89" s="42" t="s">
        <v>61</v>
      </c>
      <c r="F89" s="42" t="s">
        <v>8</v>
      </c>
      <c r="G89" s="42" t="s">
        <v>60</v>
      </c>
      <c r="H89" s="40" t="s">
        <v>2</v>
      </c>
      <c r="I89" s="43">
        <v>750636</v>
      </c>
      <c r="J89" s="38"/>
      <c r="K89" s="45">
        <v>750636</v>
      </c>
    </row>
    <row r="90" spans="1:11" ht="15.75" x14ac:dyDescent="0.25">
      <c r="A90" s="34" t="s">
        <v>59</v>
      </c>
      <c r="B90" s="35" t="s">
        <v>6</v>
      </c>
      <c r="C90" s="35" t="s">
        <v>11</v>
      </c>
      <c r="D90" s="35" t="s">
        <v>10</v>
      </c>
      <c r="E90" s="36" t="s">
        <v>58</v>
      </c>
      <c r="F90" s="36" t="s">
        <v>4</v>
      </c>
      <c r="G90" s="36" t="s">
        <v>3</v>
      </c>
      <c r="H90" s="35" t="s">
        <v>2</v>
      </c>
      <c r="I90" s="37">
        <f>4311234.1</f>
        <v>4311234.0999999996</v>
      </c>
      <c r="J90" s="38"/>
      <c r="K90" s="46">
        <v>4346069.3</v>
      </c>
    </row>
    <row r="91" spans="1:11" ht="63" x14ac:dyDescent="0.25">
      <c r="A91" s="26" t="s">
        <v>57</v>
      </c>
      <c r="B91" s="40" t="s">
        <v>6</v>
      </c>
      <c r="C91" s="40" t="s">
        <v>11</v>
      </c>
      <c r="D91" s="40" t="s">
        <v>10</v>
      </c>
      <c r="E91" s="42" t="s">
        <v>22</v>
      </c>
      <c r="F91" s="42" t="s">
        <v>8</v>
      </c>
      <c r="G91" s="42" t="s">
        <v>56</v>
      </c>
      <c r="H91" s="40" t="s">
        <v>2</v>
      </c>
      <c r="I91" s="43">
        <v>1598.9</v>
      </c>
      <c r="J91" s="43">
        <v>1598.9</v>
      </c>
      <c r="K91" s="25">
        <v>1598.9</v>
      </c>
    </row>
    <row r="92" spans="1:11" ht="47.25" x14ac:dyDescent="0.25">
      <c r="A92" s="26" t="s">
        <v>55</v>
      </c>
      <c r="B92" s="40" t="s">
        <v>6</v>
      </c>
      <c r="C92" s="40" t="s">
        <v>11</v>
      </c>
      <c r="D92" s="40" t="s">
        <v>10</v>
      </c>
      <c r="E92" s="42" t="s">
        <v>22</v>
      </c>
      <c r="F92" s="42" t="s">
        <v>8</v>
      </c>
      <c r="G92" s="42" t="s">
        <v>54</v>
      </c>
      <c r="H92" s="40" t="s">
        <v>2</v>
      </c>
      <c r="I92" s="43">
        <v>56.7</v>
      </c>
      <c r="J92" s="43">
        <v>56.7</v>
      </c>
      <c r="K92" s="25">
        <v>56.7</v>
      </c>
    </row>
    <row r="93" spans="1:11" ht="47.25" x14ac:dyDescent="0.25">
      <c r="A93" s="26" t="s">
        <v>53</v>
      </c>
      <c r="B93" s="40" t="s">
        <v>6</v>
      </c>
      <c r="C93" s="40" t="s">
        <v>11</v>
      </c>
      <c r="D93" s="40" t="s">
        <v>10</v>
      </c>
      <c r="E93" s="42" t="s">
        <v>22</v>
      </c>
      <c r="F93" s="42" t="s">
        <v>8</v>
      </c>
      <c r="G93" s="42" t="s">
        <v>52</v>
      </c>
      <c r="H93" s="40" t="s">
        <v>2</v>
      </c>
      <c r="I93" s="43">
        <v>5315</v>
      </c>
      <c r="J93" s="43">
        <v>5315</v>
      </c>
      <c r="K93" s="25">
        <v>5315</v>
      </c>
    </row>
    <row r="94" spans="1:11" ht="63" x14ac:dyDescent="0.25">
      <c r="A94" s="26" t="s">
        <v>51</v>
      </c>
      <c r="B94" s="40" t="s">
        <v>6</v>
      </c>
      <c r="C94" s="40" t="s">
        <v>11</v>
      </c>
      <c r="D94" s="40" t="s">
        <v>10</v>
      </c>
      <c r="E94" s="42" t="s">
        <v>22</v>
      </c>
      <c r="F94" s="42" t="s">
        <v>8</v>
      </c>
      <c r="G94" s="42" t="s">
        <v>50</v>
      </c>
      <c r="H94" s="40" t="s">
        <v>2</v>
      </c>
      <c r="I94" s="43">
        <v>6200</v>
      </c>
      <c r="J94" s="43">
        <v>6200</v>
      </c>
      <c r="K94" s="25">
        <v>6200</v>
      </c>
    </row>
    <row r="95" spans="1:11" ht="63" x14ac:dyDescent="0.25">
      <c r="A95" s="26" t="s">
        <v>49</v>
      </c>
      <c r="B95" s="40" t="s">
        <v>6</v>
      </c>
      <c r="C95" s="40" t="s">
        <v>11</v>
      </c>
      <c r="D95" s="40" t="s">
        <v>10</v>
      </c>
      <c r="E95" s="42" t="s">
        <v>22</v>
      </c>
      <c r="F95" s="42" t="s">
        <v>8</v>
      </c>
      <c r="G95" s="42" t="s">
        <v>48</v>
      </c>
      <c r="H95" s="40" t="s">
        <v>2</v>
      </c>
      <c r="I95" s="43">
        <v>30541</v>
      </c>
      <c r="J95" s="43">
        <v>30541</v>
      </c>
      <c r="K95" s="25">
        <v>30541</v>
      </c>
    </row>
    <row r="96" spans="1:11" ht="78.75" x14ac:dyDescent="0.25">
      <c r="A96" s="26" t="s">
        <v>47</v>
      </c>
      <c r="B96" s="40" t="s">
        <v>6</v>
      </c>
      <c r="C96" s="40" t="s">
        <v>11</v>
      </c>
      <c r="D96" s="40" t="s">
        <v>10</v>
      </c>
      <c r="E96" s="42" t="s">
        <v>22</v>
      </c>
      <c r="F96" s="42" t="s">
        <v>8</v>
      </c>
      <c r="G96" s="42" t="s">
        <v>46</v>
      </c>
      <c r="H96" s="40" t="s">
        <v>2</v>
      </c>
      <c r="I96" s="43">
        <v>1771</v>
      </c>
      <c r="J96" s="43">
        <v>1771</v>
      </c>
      <c r="K96" s="25">
        <v>1771</v>
      </c>
    </row>
    <row r="97" spans="1:11" ht="63" x14ac:dyDescent="0.25">
      <c r="A97" s="26" t="s">
        <v>45</v>
      </c>
      <c r="B97" s="40" t="s">
        <v>6</v>
      </c>
      <c r="C97" s="40" t="s">
        <v>11</v>
      </c>
      <c r="D97" s="40" t="s">
        <v>10</v>
      </c>
      <c r="E97" s="42" t="s">
        <v>22</v>
      </c>
      <c r="F97" s="42" t="s">
        <v>8</v>
      </c>
      <c r="G97" s="42" t="s">
        <v>44</v>
      </c>
      <c r="H97" s="40" t="s">
        <v>2</v>
      </c>
      <c r="I97" s="43">
        <v>22165</v>
      </c>
      <c r="J97" s="43">
        <v>22165</v>
      </c>
      <c r="K97" s="25">
        <v>22165</v>
      </c>
    </row>
    <row r="98" spans="1:11" ht="204.75" x14ac:dyDescent="0.25">
      <c r="A98" s="26" t="s">
        <v>43</v>
      </c>
      <c r="B98" s="40" t="s">
        <v>6</v>
      </c>
      <c r="C98" s="40" t="s">
        <v>11</v>
      </c>
      <c r="D98" s="40" t="s">
        <v>10</v>
      </c>
      <c r="E98" s="42" t="s">
        <v>22</v>
      </c>
      <c r="F98" s="42" t="s">
        <v>8</v>
      </c>
      <c r="G98" s="42" t="s">
        <v>42</v>
      </c>
      <c r="H98" s="40" t="s">
        <v>2</v>
      </c>
      <c r="I98" s="43">
        <v>185989</v>
      </c>
      <c r="J98" s="43">
        <v>185989</v>
      </c>
      <c r="K98" s="25">
        <v>185989</v>
      </c>
    </row>
    <row r="99" spans="1:11" ht="94.5" x14ac:dyDescent="0.25">
      <c r="A99" s="26" t="s">
        <v>41</v>
      </c>
      <c r="B99" s="40" t="s">
        <v>6</v>
      </c>
      <c r="C99" s="40" t="s">
        <v>11</v>
      </c>
      <c r="D99" s="40" t="s">
        <v>10</v>
      </c>
      <c r="E99" s="42" t="s">
        <v>22</v>
      </c>
      <c r="F99" s="42" t="s">
        <v>8</v>
      </c>
      <c r="G99" s="42" t="s">
        <v>40</v>
      </c>
      <c r="H99" s="40" t="s">
        <v>2</v>
      </c>
      <c r="I99" s="43">
        <v>1851900</v>
      </c>
      <c r="J99" s="43">
        <v>1851900</v>
      </c>
      <c r="K99" s="25">
        <v>1851900</v>
      </c>
    </row>
    <row r="100" spans="1:11" ht="94.5" x14ac:dyDescent="0.25">
      <c r="A100" s="26" t="s">
        <v>39</v>
      </c>
      <c r="B100" s="40" t="s">
        <v>6</v>
      </c>
      <c r="C100" s="40" t="s">
        <v>11</v>
      </c>
      <c r="D100" s="40" t="s">
        <v>10</v>
      </c>
      <c r="E100" s="42" t="s">
        <v>22</v>
      </c>
      <c r="F100" s="42" t="s">
        <v>8</v>
      </c>
      <c r="G100" s="42" t="s">
        <v>38</v>
      </c>
      <c r="H100" s="40" t="s">
        <v>2</v>
      </c>
      <c r="I100" s="43">
        <v>44.7</v>
      </c>
      <c r="J100" s="43">
        <v>44.7</v>
      </c>
      <c r="K100" s="25">
        <v>44.7</v>
      </c>
    </row>
    <row r="101" spans="1:11" ht="94.5" x14ac:dyDescent="0.25">
      <c r="A101" s="26" t="s">
        <v>37</v>
      </c>
      <c r="B101" s="40" t="s">
        <v>6</v>
      </c>
      <c r="C101" s="40" t="s">
        <v>11</v>
      </c>
      <c r="D101" s="40" t="s">
        <v>10</v>
      </c>
      <c r="E101" s="42" t="s">
        <v>22</v>
      </c>
      <c r="F101" s="42" t="s">
        <v>8</v>
      </c>
      <c r="G101" s="42" t="s">
        <v>36</v>
      </c>
      <c r="H101" s="40" t="s">
        <v>2</v>
      </c>
      <c r="I101" s="43">
        <v>357.5</v>
      </c>
      <c r="J101" s="43">
        <v>357.5</v>
      </c>
      <c r="K101" s="25">
        <v>357.5</v>
      </c>
    </row>
    <row r="102" spans="1:11" ht="63" x14ac:dyDescent="0.25">
      <c r="A102" s="26" t="s">
        <v>35</v>
      </c>
      <c r="B102" s="40" t="s">
        <v>6</v>
      </c>
      <c r="C102" s="40" t="s">
        <v>11</v>
      </c>
      <c r="D102" s="40" t="s">
        <v>10</v>
      </c>
      <c r="E102" s="42" t="s">
        <v>22</v>
      </c>
      <c r="F102" s="42" t="s">
        <v>8</v>
      </c>
      <c r="G102" s="42" t="s">
        <v>34</v>
      </c>
      <c r="H102" s="40" t="s">
        <v>2</v>
      </c>
      <c r="I102" s="43">
        <v>87251.199999999997</v>
      </c>
      <c r="J102" s="43">
        <v>87251.199999999997</v>
      </c>
      <c r="K102" s="25">
        <v>87251.199999999997</v>
      </c>
    </row>
    <row r="103" spans="1:11" ht="63" x14ac:dyDescent="0.25">
      <c r="A103" s="26" t="s">
        <v>33</v>
      </c>
      <c r="B103" s="40" t="s">
        <v>6</v>
      </c>
      <c r="C103" s="40" t="s">
        <v>11</v>
      </c>
      <c r="D103" s="40" t="s">
        <v>10</v>
      </c>
      <c r="E103" s="42" t="s">
        <v>22</v>
      </c>
      <c r="F103" s="42" t="s">
        <v>8</v>
      </c>
      <c r="G103" s="42" t="s">
        <v>32</v>
      </c>
      <c r="H103" s="40" t="s">
        <v>2</v>
      </c>
      <c r="I103" s="43">
        <v>1530.1</v>
      </c>
      <c r="J103" s="43">
        <v>1530.1</v>
      </c>
      <c r="K103" s="25">
        <v>1530.1</v>
      </c>
    </row>
    <row r="104" spans="1:11" ht="63" x14ac:dyDescent="0.25">
      <c r="A104" s="26" t="s">
        <v>31</v>
      </c>
      <c r="B104" s="40" t="s">
        <v>6</v>
      </c>
      <c r="C104" s="40" t="s">
        <v>11</v>
      </c>
      <c r="D104" s="40" t="s">
        <v>10</v>
      </c>
      <c r="E104" s="42" t="s">
        <v>22</v>
      </c>
      <c r="F104" s="42" t="s">
        <v>8</v>
      </c>
      <c r="G104" s="42" t="s">
        <v>30</v>
      </c>
      <c r="H104" s="40" t="s">
        <v>2</v>
      </c>
      <c r="I104" s="43">
        <v>268841</v>
      </c>
      <c r="J104" s="43">
        <v>268841</v>
      </c>
      <c r="K104" s="25">
        <v>268841</v>
      </c>
    </row>
    <row r="105" spans="1:11" ht="110.25" x14ac:dyDescent="0.25">
      <c r="A105" s="26" t="s">
        <v>29</v>
      </c>
      <c r="B105" s="40" t="s">
        <v>6</v>
      </c>
      <c r="C105" s="40" t="s">
        <v>11</v>
      </c>
      <c r="D105" s="40" t="s">
        <v>10</v>
      </c>
      <c r="E105" s="42" t="s">
        <v>22</v>
      </c>
      <c r="F105" s="42" t="s">
        <v>8</v>
      </c>
      <c r="G105" s="42" t="s">
        <v>28</v>
      </c>
      <c r="H105" s="40" t="s">
        <v>2</v>
      </c>
      <c r="I105" s="43">
        <v>3543</v>
      </c>
      <c r="J105" s="43">
        <v>3543</v>
      </c>
      <c r="K105" s="25">
        <v>3543</v>
      </c>
    </row>
    <row r="106" spans="1:11" ht="63" x14ac:dyDescent="0.25">
      <c r="A106" s="26" t="s">
        <v>27</v>
      </c>
      <c r="B106" s="40" t="s">
        <v>6</v>
      </c>
      <c r="C106" s="40" t="s">
        <v>11</v>
      </c>
      <c r="D106" s="40" t="s">
        <v>10</v>
      </c>
      <c r="E106" s="42" t="s">
        <v>22</v>
      </c>
      <c r="F106" s="42" t="s">
        <v>8</v>
      </c>
      <c r="G106" s="42" t="s">
        <v>26</v>
      </c>
      <c r="H106" s="40" t="s">
        <v>2</v>
      </c>
      <c r="I106" s="43">
        <v>1500</v>
      </c>
      <c r="J106" s="43">
        <v>1500</v>
      </c>
      <c r="K106" s="25">
        <v>1500</v>
      </c>
    </row>
    <row r="107" spans="1:11" ht="78.75" x14ac:dyDescent="0.25">
      <c r="A107" s="26" t="s">
        <v>25</v>
      </c>
      <c r="B107" s="40" t="s">
        <v>6</v>
      </c>
      <c r="C107" s="40" t="s">
        <v>11</v>
      </c>
      <c r="D107" s="40" t="s">
        <v>10</v>
      </c>
      <c r="E107" s="42" t="s">
        <v>22</v>
      </c>
      <c r="F107" s="42" t="s">
        <v>8</v>
      </c>
      <c r="G107" s="42" t="s">
        <v>24</v>
      </c>
      <c r="H107" s="40" t="s">
        <v>2</v>
      </c>
      <c r="I107" s="43">
        <v>1127606.2</v>
      </c>
      <c r="J107" s="43">
        <v>1127606.2</v>
      </c>
      <c r="K107" s="25">
        <v>1127606.2</v>
      </c>
    </row>
    <row r="108" spans="1:11" ht="47.25" x14ac:dyDescent="0.25">
      <c r="A108" s="26" t="s">
        <v>23</v>
      </c>
      <c r="B108" s="40" t="s">
        <v>6</v>
      </c>
      <c r="C108" s="40" t="s">
        <v>11</v>
      </c>
      <c r="D108" s="40" t="s">
        <v>10</v>
      </c>
      <c r="E108" s="42" t="s">
        <v>22</v>
      </c>
      <c r="F108" s="42" t="s">
        <v>8</v>
      </c>
      <c r="G108" s="42" t="s">
        <v>21</v>
      </c>
      <c r="H108" s="40" t="s">
        <v>2</v>
      </c>
      <c r="I108" s="43">
        <v>16803.5</v>
      </c>
      <c r="J108" s="43">
        <v>16803.5</v>
      </c>
      <c r="K108" s="25">
        <v>16803.5</v>
      </c>
    </row>
    <row r="109" spans="1:11" ht="78.75" x14ac:dyDescent="0.25">
      <c r="A109" s="26" t="s">
        <v>20</v>
      </c>
      <c r="B109" s="40" t="s">
        <v>6</v>
      </c>
      <c r="C109" s="40" t="s">
        <v>11</v>
      </c>
      <c r="D109" s="40" t="s">
        <v>10</v>
      </c>
      <c r="E109" s="42" t="s">
        <v>19</v>
      </c>
      <c r="F109" s="42" t="s">
        <v>8</v>
      </c>
      <c r="G109" s="42" t="s">
        <v>18</v>
      </c>
      <c r="H109" s="40" t="s">
        <v>2</v>
      </c>
      <c r="I109" s="43">
        <v>84168</v>
      </c>
      <c r="J109" s="43">
        <v>84168</v>
      </c>
      <c r="K109" s="25">
        <v>84168</v>
      </c>
    </row>
    <row r="110" spans="1:11" ht="63" x14ac:dyDescent="0.25">
      <c r="A110" s="26" t="s">
        <v>17</v>
      </c>
      <c r="B110" s="40" t="s">
        <v>6</v>
      </c>
      <c r="C110" s="40" t="s">
        <v>11</v>
      </c>
      <c r="D110" s="40" t="s">
        <v>10</v>
      </c>
      <c r="E110" s="42" t="s">
        <v>16</v>
      </c>
      <c r="F110" s="42" t="s">
        <v>8</v>
      </c>
      <c r="G110" s="42" t="s">
        <v>15</v>
      </c>
      <c r="H110" s="40" t="s">
        <v>2</v>
      </c>
      <c r="I110" s="43">
        <v>143777.29999999999</v>
      </c>
      <c r="J110" s="38"/>
      <c r="K110" s="45">
        <v>178612.5</v>
      </c>
    </row>
    <row r="111" spans="1:11" ht="47.25" x14ac:dyDescent="0.25">
      <c r="A111" s="26" t="s">
        <v>14</v>
      </c>
      <c r="B111" s="40" t="s">
        <v>6</v>
      </c>
      <c r="C111" s="40" t="s">
        <v>11</v>
      </c>
      <c r="D111" s="40" t="s">
        <v>10</v>
      </c>
      <c r="E111" s="42" t="s">
        <v>13</v>
      </c>
      <c r="F111" s="42" t="s">
        <v>8</v>
      </c>
      <c r="G111" s="42" t="s">
        <v>12</v>
      </c>
      <c r="H111" s="40" t="s">
        <v>2</v>
      </c>
      <c r="I111" s="43">
        <v>469419</v>
      </c>
      <c r="J111" s="43">
        <v>469419</v>
      </c>
      <c r="K111" s="25">
        <v>469419</v>
      </c>
    </row>
    <row r="112" spans="1:11" ht="47.25" x14ac:dyDescent="0.25">
      <c r="A112" s="26" t="s">
        <v>7</v>
      </c>
      <c r="B112" s="40" t="s">
        <v>6</v>
      </c>
      <c r="C112" s="40" t="s">
        <v>11</v>
      </c>
      <c r="D112" s="40" t="s">
        <v>10</v>
      </c>
      <c r="E112" s="42" t="s">
        <v>9</v>
      </c>
      <c r="F112" s="42" t="s">
        <v>8</v>
      </c>
      <c r="G112" s="42" t="s">
        <v>3</v>
      </c>
      <c r="H112" s="40" t="s">
        <v>2</v>
      </c>
      <c r="I112" s="43">
        <v>856</v>
      </c>
      <c r="J112" s="25">
        <v>856</v>
      </c>
      <c r="K112" s="25">
        <v>856</v>
      </c>
    </row>
    <row r="113" spans="1:11" ht="15.75" x14ac:dyDescent="0.25">
      <c r="A113" s="24" t="s">
        <v>0</v>
      </c>
      <c r="B113" s="23"/>
      <c r="C113" s="23"/>
      <c r="D113" s="23"/>
      <c r="E113" s="17"/>
      <c r="F113" s="17"/>
      <c r="G113" s="17"/>
      <c r="H113" s="23"/>
      <c r="I113" s="47">
        <f>I24+I84</f>
        <v>9968185.9860399999</v>
      </c>
      <c r="J113" s="48"/>
      <c r="K113" s="49">
        <f>K24+K84</f>
        <v>10011223.427030001</v>
      </c>
    </row>
    <row r="114" spans="1:11" x14ac:dyDescent="0.2">
      <c r="A114" s="3"/>
      <c r="B114" s="3"/>
      <c r="C114" s="3"/>
      <c r="D114" s="3"/>
      <c r="E114" s="13"/>
      <c r="F114" s="13"/>
      <c r="G114" s="13"/>
      <c r="H114" s="3"/>
      <c r="I114" s="2"/>
      <c r="J114" s="2"/>
      <c r="K114" s="51" t="s">
        <v>206</v>
      </c>
    </row>
    <row r="115" spans="1:11" x14ac:dyDescent="0.2">
      <c r="A115" s="3"/>
      <c r="B115" s="3"/>
      <c r="C115" s="3"/>
      <c r="D115" s="4"/>
      <c r="E115" s="18"/>
      <c r="F115" s="18"/>
      <c r="G115" s="18"/>
      <c r="H115" s="4"/>
      <c r="I115" s="2"/>
      <c r="J115" s="2"/>
    </row>
    <row r="116" spans="1:11" x14ac:dyDescent="0.2">
      <c r="A116" s="3"/>
      <c r="B116" s="3"/>
      <c r="C116" s="3"/>
      <c r="D116" s="4"/>
      <c r="E116" s="18"/>
      <c r="F116" s="18"/>
      <c r="G116" s="18"/>
      <c r="H116" s="4"/>
      <c r="I116" s="2"/>
      <c r="J116" s="2"/>
    </row>
    <row r="117" spans="1:11" x14ac:dyDescent="0.2">
      <c r="A117" s="3"/>
      <c r="B117" s="3"/>
      <c r="C117" s="3"/>
      <c r="D117" s="3"/>
      <c r="E117" s="13"/>
      <c r="F117" s="13"/>
      <c r="G117" s="13"/>
      <c r="H117" s="3"/>
      <c r="I117" s="2"/>
      <c r="J117" s="2"/>
    </row>
  </sheetData>
  <mergeCells count="9">
    <mergeCell ref="B23:H23"/>
    <mergeCell ref="A20:A22"/>
    <mergeCell ref="C21:F21"/>
    <mergeCell ref="K20:K22"/>
    <mergeCell ref="A18:K18"/>
    <mergeCell ref="I20:I22"/>
    <mergeCell ref="G21:G22"/>
    <mergeCell ref="H21:H22"/>
    <mergeCell ref="B21:B22"/>
  </mergeCells>
  <pageMargins left="0.78740157480314965" right="0.39370078740157483" top="0.39370078740157483" bottom="0.39370078740157483" header="0.19685039370078741" footer="0.19685039370078741"/>
  <pageSetup paperSize="9" scale="51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</vt:lpstr>
      <vt:lpstr>'4'!Заголовки_для_печати</vt:lpstr>
      <vt:lpstr>'4'!Область_печати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Трацевская Алеся Сергеевна</dc:creator>
  <cp:lastModifiedBy>Штырёв Владимир Михайлович</cp:lastModifiedBy>
  <cp:lastPrinted>2017-04-02T22:33:28Z</cp:lastPrinted>
  <dcterms:created xsi:type="dcterms:W3CDTF">2017-03-29T04:20:29Z</dcterms:created>
  <dcterms:modified xsi:type="dcterms:W3CDTF">2017-05-03T19:57:02Z</dcterms:modified>
</cp:coreProperties>
</file>