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!УФ\Budjet\1 дело 04-03-04 БЮДЖЕТ\Бюджет 2017\2017-06-08 Поправки август\Таблица поправок\на подписание и опубликование\"/>
    </mc:Choice>
  </mc:AlternateContent>
  <bookViews>
    <workbookView xWindow="0" yWindow="0" windowWidth="28800" windowHeight="12345"/>
  </bookViews>
  <sheets>
    <sheet name="18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C32" i="1"/>
  <c r="B32" i="1"/>
  <c r="B30" i="1" s="1"/>
  <c r="D30" i="1"/>
  <c r="C30" i="1"/>
  <c r="D29" i="1"/>
  <c r="C29" i="1"/>
  <c r="B29" i="1"/>
  <c r="D28" i="1"/>
  <c r="C28" i="1"/>
  <c r="C27" i="1" s="1"/>
  <c r="B28" i="1"/>
  <c r="B27" i="1" s="1"/>
  <c r="D27" i="1"/>
  <c r="D26" i="1"/>
  <c r="C26" i="1"/>
  <c r="C23" i="1" s="1"/>
  <c r="B26" i="1"/>
  <c r="D25" i="1"/>
  <c r="D24" i="1" s="1"/>
  <c r="C25" i="1"/>
  <c r="C24" i="1" s="1"/>
  <c r="B25" i="1"/>
  <c r="B22" i="1" s="1"/>
  <c r="B21" i="1" s="1"/>
  <c r="D23" i="1"/>
  <c r="B23" i="1"/>
  <c r="D22" i="1"/>
  <c r="D21" i="1" s="1"/>
  <c r="C22" i="1"/>
  <c r="C21" i="1" l="1"/>
  <c r="B24" i="1"/>
</calcChain>
</file>

<file path=xl/sharedStrings.xml><?xml version="1.0" encoding="utf-8"?>
<sst xmlns="http://schemas.openxmlformats.org/spreadsheetml/2006/main" count="30" uniqueCount="21">
  <si>
    <t>к Решению Городской Думы</t>
  </si>
  <si>
    <t>Петропавловск-Камчатского городского округа</t>
  </si>
  <si>
    <t>"О внесении изменений в Решение Городской Думы</t>
  </si>
  <si>
    <t>от 23.11.2016  № 523-нд</t>
  </si>
  <si>
    <t xml:space="preserve">"О бюджете Петропавловск-Камчатского </t>
  </si>
  <si>
    <t>городского округа на 2017 год и плановый период 2018-2019 годов"</t>
  </si>
  <si>
    <t>"Приложение 20</t>
  </si>
  <si>
    <t>Программа муниципальных внутренних заимствований 
Петропавловск-Камчатского городского округа на 2017 год и плановый период 2018-2019 годов</t>
  </si>
  <si>
    <t>тыс. рублей</t>
  </si>
  <si>
    <t>Наименование</t>
  </si>
  <si>
    <t>Общий объем внутренних заимствований:</t>
  </si>
  <si>
    <t>привлечение</t>
  </si>
  <si>
    <t>погашение</t>
  </si>
  <si>
    <t>Кредиты кредитных организаций в валюте Российской Федерации</t>
  </si>
  <si>
    <t>привлечение кредитов</t>
  </si>
  <si>
    <t>погашение основной суммы долга</t>
  </si>
  <si>
    <t>Бюджетные  кредиты  на  пополнение  остатков средств   на   счетах  бюджетов субъектов Российской Федерации (местных бюджетов)</t>
  </si>
  <si>
    <t xml:space="preserve">привлечение бюджетных кредитов </t>
  </si>
  <si>
    <t>Бюджетные  кредиты,  полученные бюджетом Петропавловск-Камчатского городского округа из краевого бюджета</t>
  </si>
  <si>
    <t>Приложение 18</t>
  </si>
  <si>
    <t>от 24.08.2017 № 592-нд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</si>
</sst>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00"/>
    <numFmt numFmtId="166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38">
    <xf numFmtId="0" fontId="0" fillId="0" borderId="0" xfId="0"/>
    <xf numFmtId="0" fontId="2" fillId="0" borderId="0" xfId="1" applyFont="1" applyAlignment="1">
      <alignment horizontal="right"/>
    </xf>
    <xf numFmtId="0" fontId="3" fillId="0" borderId="0" xfId="2"/>
    <xf numFmtId="4" fontId="2" fillId="2" borderId="0" xfId="3" applyNumberFormat="1" applyFont="1" applyFill="1" applyAlignment="1">
      <alignment horizontal="right"/>
    </xf>
    <xf numFmtId="0" fontId="2" fillId="0" borderId="0" xfId="4" applyFont="1" applyFill="1" applyAlignment="1">
      <alignment horizontal="right"/>
    </xf>
    <xf numFmtId="0" fontId="2" fillId="0" borderId="0" xfId="4" applyFont="1" applyFill="1" applyBorder="1" applyAlignment="1">
      <alignment horizontal="right"/>
    </xf>
    <xf numFmtId="0" fontId="5" fillId="0" borderId="0" xfId="5" applyFont="1"/>
    <xf numFmtId="0" fontId="2" fillId="0" borderId="1" xfId="5" applyFont="1" applyBorder="1" applyAlignment="1">
      <alignment horizontal="right"/>
    </xf>
    <xf numFmtId="0" fontId="6" fillId="0" borderId="2" xfId="5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5" applyFont="1" applyBorder="1" applyAlignment="1">
      <alignment vertical="center" wrapText="1"/>
    </xf>
    <xf numFmtId="165" fontId="6" fillId="0" borderId="4" xfId="5" applyNumberFormat="1" applyFont="1" applyFill="1" applyBorder="1" applyAlignment="1">
      <alignment horizontal="right" vertical="center"/>
    </xf>
    <xf numFmtId="165" fontId="6" fillId="0" borderId="5" xfId="5" applyNumberFormat="1" applyFont="1" applyFill="1" applyBorder="1" applyAlignment="1">
      <alignment horizontal="right" vertical="center"/>
    </xf>
    <xf numFmtId="0" fontId="2" fillId="0" borderId="6" xfId="5" applyFont="1" applyBorder="1" applyAlignment="1">
      <alignment vertical="center" wrapText="1"/>
    </xf>
    <xf numFmtId="165" fontId="2" fillId="0" borderId="7" xfId="5" applyNumberFormat="1" applyFont="1" applyFill="1" applyBorder="1" applyAlignment="1">
      <alignment horizontal="right" vertical="center"/>
    </xf>
    <xf numFmtId="165" fontId="2" fillId="0" borderId="8" xfId="5" applyNumberFormat="1" applyFont="1" applyFill="1" applyBorder="1" applyAlignment="1">
      <alignment horizontal="right" vertical="center"/>
    </xf>
    <xf numFmtId="0" fontId="3" fillId="0" borderId="0" xfId="2" applyFont="1"/>
    <xf numFmtId="0" fontId="6" fillId="0" borderId="6" xfId="5" applyFont="1" applyBorder="1" applyAlignment="1">
      <alignment horizontal="left" vertical="center" wrapText="1"/>
    </xf>
    <xf numFmtId="165" fontId="6" fillId="0" borderId="7" xfId="5" applyNumberFormat="1" applyFont="1" applyFill="1" applyBorder="1" applyAlignment="1">
      <alignment horizontal="right" vertical="center" wrapText="1"/>
    </xf>
    <xf numFmtId="165" fontId="6" fillId="0" borderId="8" xfId="5" applyNumberFormat="1" applyFont="1" applyFill="1" applyBorder="1" applyAlignment="1">
      <alignment horizontal="right" vertical="center" wrapText="1"/>
    </xf>
    <xf numFmtId="0" fontId="2" fillId="0" borderId="6" xfId="5" applyFont="1" applyBorder="1" applyAlignment="1">
      <alignment horizontal="left"/>
    </xf>
    <xf numFmtId="165" fontId="2" fillId="0" borderId="7" xfId="5" applyNumberFormat="1" applyFont="1" applyBorder="1" applyAlignment="1">
      <alignment horizontal="right" vertical="center"/>
    </xf>
    <xf numFmtId="165" fontId="2" fillId="0" borderId="8" xfId="5" applyNumberFormat="1" applyFont="1" applyBorder="1" applyAlignment="1">
      <alignment horizontal="right" vertical="center"/>
    </xf>
    <xf numFmtId="0" fontId="6" fillId="0" borderId="6" xfId="2" applyFont="1" applyBorder="1" applyAlignment="1">
      <alignment wrapText="1"/>
    </xf>
    <xf numFmtId="166" fontId="6" fillId="0" borderId="7" xfId="2" applyNumberFormat="1" applyFont="1" applyBorder="1"/>
    <xf numFmtId="166" fontId="6" fillId="0" borderId="8" xfId="2" applyNumberFormat="1" applyFont="1" applyBorder="1"/>
    <xf numFmtId="0" fontId="7" fillId="0" borderId="0" xfId="2" applyFont="1"/>
    <xf numFmtId="165" fontId="2" fillId="0" borderId="7" xfId="2" applyNumberFormat="1" applyFont="1" applyBorder="1"/>
    <xf numFmtId="165" fontId="2" fillId="0" borderId="8" xfId="2" applyNumberFormat="1" applyFont="1" applyBorder="1"/>
    <xf numFmtId="0" fontId="8" fillId="0" borderId="0" xfId="2" applyFont="1"/>
    <xf numFmtId="0" fontId="6" fillId="0" borderId="6" xfId="2" applyFont="1" applyFill="1" applyBorder="1" applyAlignment="1">
      <alignment wrapText="1"/>
    </xf>
    <xf numFmtId="165" fontId="6" fillId="0" borderId="7" xfId="2" applyNumberFormat="1" applyFont="1" applyBorder="1"/>
    <xf numFmtId="165" fontId="6" fillId="0" borderId="8" xfId="2" applyNumberFormat="1" applyFont="1" applyBorder="1"/>
    <xf numFmtId="165" fontId="2" fillId="0" borderId="9" xfId="2" applyNumberFormat="1" applyFont="1" applyBorder="1"/>
    <xf numFmtId="0" fontId="2" fillId="0" borderId="10" xfId="5" applyFont="1" applyFill="1" applyBorder="1" applyAlignment="1">
      <alignment horizontal="left"/>
    </xf>
    <xf numFmtId="165" fontId="2" fillId="0" borderId="11" xfId="2" applyNumberFormat="1" applyFont="1" applyBorder="1"/>
    <xf numFmtId="165" fontId="2" fillId="0" borderId="12" xfId="2" applyNumberFormat="1" applyFont="1" applyBorder="1"/>
    <xf numFmtId="0" fontId="4" fillId="0" borderId="0" xfId="5" applyFont="1" applyAlignment="1">
      <alignment horizontal="center" wrapText="1"/>
    </xf>
  </cellXfs>
  <cellStyles count="6">
    <cellStyle name="Обычный" xfId="0" builtinId="0"/>
    <cellStyle name="Обычный 2 10 2" xfId="1"/>
    <cellStyle name="Обычный 3" xfId="2"/>
    <cellStyle name="Обычный 3 2 4" xfId="4"/>
    <cellStyle name="Обычный_Прил. к Закону с поправками 2" xfId="5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59;&#1060;/Budjet/1%20&#1076;&#1077;&#1083;&#1086;%2004-03-04%20&#1041;&#1070;&#1044;&#1046;&#1045;&#1058;/&#1041;&#1102;&#1076;&#1078;&#1077;&#1090;%202017/2017-06-08%20&#1055;&#1086;&#1087;&#1088;&#1072;&#1074;&#1082;&#1080;%20&#1072;&#1074;&#1075;&#1091;&#1089;&#1090;/2017-05-25%20&#1056;&#1072;&#1089;&#1095;&#1077;&#1090;%20&#1080;&#1089;&#1090;&#1086;&#1095;&#1085;&#1080;&#1082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Д"/>
      <sheetName val="Источники 2017"/>
      <sheetName val="Источники 2018-2019"/>
      <sheetName val="Расчеты к приложениям"/>
      <sheetName val="Программа МЗ"/>
      <sheetName val=" Расчет МД"/>
      <sheetName val="Бюдж Кр "/>
    </sheetNames>
    <sheetDataSet>
      <sheetData sheetId="0"/>
      <sheetData sheetId="1"/>
      <sheetData sheetId="2"/>
      <sheetData sheetId="3"/>
      <sheetData sheetId="4"/>
      <sheetData sheetId="5">
        <row r="6">
          <cell r="H6">
            <v>1350000</v>
          </cell>
          <cell r="I6">
            <v>1300000</v>
          </cell>
          <cell r="K6">
            <v>1650000</v>
          </cell>
          <cell r="L6">
            <v>1550000</v>
          </cell>
          <cell r="N6">
            <v>1600000</v>
          </cell>
          <cell r="O6">
            <v>1500000</v>
          </cell>
        </row>
        <row r="8">
          <cell r="H8">
            <v>400000</v>
          </cell>
          <cell r="I8">
            <v>400000</v>
          </cell>
          <cell r="K8">
            <v>390000</v>
          </cell>
          <cell r="L8">
            <v>390000</v>
          </cell>
          <cell r="N8">
            <v>400000</v>
          </cell>
          <cell r="O8">
            <v>400000</v>
          </cell>
        </row>
        <row r="9">
          <cell r="I9">
            <v>32014.008000000002</v>
          </cell>
          <cell r="L9">
            <v>16007.004000000001</v>
          </cell>
          <cell r="O9">
            <v>16007.004000000001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32"/>
  <sheetViews>
    <sheetView tabSelected="1" zoomScaleNormal="100" workbookViewId="0">
      <selection activeCell="H14" sqref="H14"/>
    </sheetView>
  </sheetViews>
  <sheetFormatPr defaultRowHeight="12.75" x14ac:dyDescent="0.2"/>
  <cols>
    <col min="1" max="1" width="70.85546875" style="2" customWidth="1"/>
    <col min="2" max="2" width="20.5703125" style="2" customWidth="1"/>
    <col min="3" max="3" width="19.42578125" style="2" customWidth="1"/>
    <col min="4" max="4" width="17.7109375" style="2" customWidth="1"/>
    <col min="5" max="256" width="9.140625" style="2"/>
    <col min="257" max="257" width="74.28515625" style="2" customWidth="1"/>
    <col min="258" max="258" width="20.5703125" style="2" customWidth="1"/>
    <col min="259" max="259" width="28.5703125" style="2" customWidth="1"/>
    <col min="260" max="512" width="9.140625" style="2"/>
    <col min="513" max="513" width="74.28515625" style="2" customWidth="1"/>
    <col min="514" max="514" width="20.5703125" style="2" customWidth="1"/>
    <col min="515" max="515" width="28.5703125" style="2" customWidth="1"/>
    <col min="516" max="768" width="9.140625" style="2"/>
    <col min="769" max="769" width="74.28515625" style="2" customWidth="1"/>
    <col min="770" max="770" width="20.5703125" style="2" customWidth="1"/>
    <col min="771" max="771" width="28.5703125" style="2" customWidth="1"/>
    <col min="772" max="1024" width="9.140625" style="2"/>
    <col min="1025" max="1025" width="74.28515625" style="2" customWidth="1"/>
    <col min="1026" max="1026" width="20.5703125" style="2" customWidth="1"/>
    <col min="1027" max="1027" width="28.5703125" style="2" customWidth="1"/>
    <col min="1028" max="1280" width="9.140625" style="2"/>
    <col min="1281" max="1281" width="74.28515625" style="2" customWidth="1"/>
    <col min="1282" max="1282" width="20.5703125" style="2" customWidth="1"/>
    <col min="1283" max="1283" width="28.5703125" style="2" customWidth="1"/>
    <col min="1284" max="1536" width="9.140625" style="2"/>
    <col min="1537" max="1537" width="74.28515625" style="2" customWidth="1"/>
    <col min="1538" max="1538" width="20.5703125" style="2" customWidth="1"/>
    <col min="1539" max="1539" width="28.5703125" style="2" customWidth="1"/>
    <col min="1540" max="1792" width="9.140625" style="2"/>
    <col min="1793" max="1793" width="74.28515625" style="2" customWidth="1"/>
    <col min="1794" max="1794" width="20.5703125" style="2" customWidth="1"/>
    <col min="1795" max="1795" width="28.5703125" style="2" customWidth="1"/>
    <col min="1796" max="2048" width="9.140625" style="2"/>
    <col min="2049" max="2049" width="74.28515625" style="2" customWidth="1"/>
    <col min="2050" max="2050" width="20.5703125" style="2" customWidth="1"/>
    <col min="2051" max="2051" width="28.5703125" style="2" customWidth="1"/>
    <col min="2052" max="2304" width="9.140625" style="2"/>
    <col min="2305" max="2305" width="74.28515625" style="2" customWidth="1"/>
    <col min="2306" max="2306" width="20.5703125" style="2" customWidth="1"/>
    <col min="2307" max="2307" width="28.5703125" style="2" customWidth="1"/>
    <col min="2308" max="2560" width="9.140625" style="2"/>
    <col min="2561" max="2561" width="74.28515625" style="2" customWidth="1"/>
    <col min="2562" max="2562" width="20.5703125" style="2" customWidth="1"/>
    <col min="2563" max="2563" width="28.5703125" style="2" customWidth="1"/>
    <col min="2564" max="2816" width="9.140625" style="2"/>
    <col min="2817" max="2817" width="74.28515625" style="2" customWidth="1"/>
    <col min="2818" max="2818" width="20.5703125" style="2" customWidth="1"/>
    <col min="2819" max="2819" width="28.5703125" style="2" customWidth="1"/>
    <col min="2820" max="3072" width="9.140625" style="2"/>
    <col min="3073" max="3073" width="74.28515625" style="2" customWidth="1"/>
    <col min="3074" max="3074" width="20.5703125" style="2" customWidth="1"/>
    <col min="3075" max="3075" width="28.5703125" style="2" customWidth="1"/>
    <col min="3076" max="3328" width="9.140625" style="2"/>
    <col min="3329" max="3329" width="74.28515625" style="2" customWidth="1"/>
    <col min="3330" max="3330" width="20.5703125" style="2" customWidth="1"/>
    <col min="3331" max="3331" width="28.5703125" style="2" customWidth="1"/>
    <col min="3332" max="3584" width="9.140625" style="2"/>
    <col min="3585" max="3585" width="74.28515625" style="2" customWidth="1"/>
    <col min="3586" max="3586" width="20.5703125" style="2" customWidth="1"/>
    <col min="3587" max="3587" width="28.5703125" style="2" customWidth="1"/>
    <col min="3588" max="3840" width="9.140625" style="2"/>
    <col min="3841" max="3841" width="74.28515625" style="2" customWidth="1"/>
    <col min="3842" max="3842" width="20.5703125" style="2" customWidth="1"/>
    <col min="3843" max="3843" width="28.5703125" style="2" customWidth="1"/>
    <col min="3844" max="4096" width="9.140625" style="2"/>
    <col min="4097" max="4097" width="74.28515625" style="2" customWidth="1"/>
    <col min="4098" max="4098" width="20.5703125" style="2" customWidth="1"/>
    <col min="4099" max="4099" width="28.5703125" style="2" customWidth="1"/>
    <col min="4100" max="4352" width="9.140625" style="2"/>
    <col min="4353" max="4353" width="74.28515625" style="2" customWidth="1"/>
    <col min="4354" max="4354" width="20.5703125" style="2" customWidth="1"/>
    <col min="4355" max="4355" width="28.5703125" style="2" customWidth="1"/>
    <col min="4356" max="4608" width="9.140625" style="2"/>
    <col min="4609" max="4609" width="74.28515625" style="2" customWidth="1"/>
    <col min="4610" max="4610" width="20.5703125" style="2" customWidth="1"/>
    <col min="4611" max="4611" width="28.5703125" style="2" customWidth="1"/>
    <col min="4612" max="4864" width="9.140625" style="2"/>
    <col min="4865" max="4865" width="74.28515625" style="2" customWidth="1"/>
    <col min="4866" max="4866" width="20.5703125" style="2" customWidth="1"/>
    <col min="4867" max="4867" width="28.5703125" style="2" customWidth="1"/>
    <col min="4868" max="5120" width="9.140625" style="2"/>
    <col min="5121" max="5121" width="74.28515625" style="2" customWidth="1"/>
    <col min="5122" max="5122" width="20.5703125" style="2" customWidth="1"/>
    <col min="5123" max="5123" width="28.5703125" style="2" customWidth="1"/>
    <col min="5124" max="5376" width="9.140625" style="2"/>
    <col min="5377" max="5377" width="74.28515625" style="2" customWidth="1"/>
    <col min="5378" max="5378" width="20.5703125" style="2" customWidth="1"/>
    <col min="5379" max="5379" width="28.5703125" style="2" customWidth="1"/>
    <col min="5380" max="5632" width="9.140625" style="2"/>
    <col min="5633" max="5633" width="74.28515625" style="2" customWidth="1"/>
    <col min="5634" max="5634" width="20.5703125" style="2" customWidth="1"/>
    <col min="5635" max="5635" width="28.5703125" style="2" customWidth="1"/>
    <col min="5636" max="5888" width="9.140625" style="2"/>
    <col min="5889" max="5889" width="74.28515625" style="2" customWidth="1"/>
    <col min="5890" max="5890" width="20.5703125" style="2" customWidth="1"/>
    <col min="5891" max="5891" width="28.5703125" style="2" customWidth="1"/>
    <col min="5892" max="6144" width="9.140625" style="2"/>
    <col min="6145" max="6145" width="74.28515625" style="2" customWidth="1"/>
    <col min="6146" max="6146" width="20.5703125" style="2" customWidth="1"/>
    <col min="6147" max="6147" width="28.5703125" style="2" customWidth="1"/>
    <col min="6148" max="6400" width="9.140625" style="2"/>
    <col min="6401" max="6401" width="74.28515625" style="2" customWidth="1"/>
    <col min="6402" max="6402" width="20.5703125" style="2" customWidth="1"/>
    <col min="6403" max="6403" width="28.5703125" style="2" customWidth="1"/>
    <col min="6404" max="6656" width="9.140625" style="2"/>
    <col min="6657" max="6657" width="74.28515625" style="2" customWidth="1"/>
    <col min="6658" max="6658" width="20.5703125" style="2" customWidth="1"/>
    <col min="6659" max="6659" width="28.5703125" style="2" customWidth="1"/>
    <col min="6660" max="6912" width="9.140625" style="2"/>
    <col min="6913" max="6913" width="74.28515625" style="2" customWidth="1"/>
    <col min="6914" max="6914" width="20.5703125" style="2" customWidth="1"/>
    <col min="6915" max="6915" width="28.5703125" style="2" customWidth="1"/>
    <col min="6916" max="7168" width="9.140625" style="2"/>
    <col min="7169" max="7169" width="74.28515625" style="2" customWidth="1"/>
    <col min="7170" max="7170" width="20.5703125" style="2" customWidth="1"/>
    <col min="7171" max="7171" width="28.5703125" style="2" customWidth="1"/>
    <col min="7172" max="7424" width="9.140625" style="2"/>
    <col min="7425" max="7425" width="74.28515625" style="2" customWidth="1"/>
    <col min="7426" max="7426" width="20.5703125" style="2" customWidth="1"/>
    <col min="7427" max="7427" width="28.5703125" style="2" customWidth="1"/>
    <col min="7428" max="7680" width="9.140625" style="2"/>
    <col min="7681" max="7681" width="74.28515625" style="2" customWidth="1"/>
    <col min="7682" max="7682" width="20.5703125" style="2" customWidth="1"/>
    <col min="7683" max="7683" width="28.5703125" style="2" customWidth="1"/>
    <col min="7684" max="7936" width="9.140625" style="2"/>
    <col min="7937" max="7937" width="74.28515625" style="2" customWidth="1"/>
    <col min="7938" max="7938" width="20.5703125" style="2" customWidth="1"/>
    <col min="7939" max="7939" width="28.5703125" style="2" customWidth="1"/>
    <col min="7940" max="8192" width="9.140625" style="2"/>
    <col min="8193" max="8193" width="74.28515625" style="2" customWidth="1"/>
    <col min="8194" max="8194" width="20.5703125" style="2" customWidth="1"/>
    <col min="8195" max="8195" width="28.5703125" style="2" customWidth="1"/>
    <col min="8196" max="8448" width="9.140625" style="2"/>
    <col min="8449" max="8449" width="74.28515625" style="2" customWidth="1"/>
    <col min="8450" max="8450" width="20.5703125" style="2" customWidth="1"/>
    <col min="8451" max="8451" width="28.5703125" style="2" customWidth="1"/>
    <col min="8452" max="8704" width="9.140625" style="2"/>
    <col min="8705" max="8705" width="74.28515625" style="2" customWidth="1"/>
    <col min="8706" max="8706" width="20.5703125" style="2" customWidth="1"/>
    <col min="8707" max="8707" width="28.5703125" style="2" customWidth="1"/>
    <col min="8708" max="8960" width="9.140625" style="2"/>
    <col min="8961" max="8961" width="74.28515625" style="2" customWidth="1"/>
    <col min="8962" max="8962" width="20.5703125" style="2" customWidth="1"/>
    <col min="8963" max="8963" width="28.5703125" style="2" customWidth="1"/>
    <col min="8964" max="9216" width="9.140625" style="2"/>
    <col min="9217" max="9217" width="74.28515625" style="2" customWidth="1"/>
    <col min="9218" max="9218" width="20.5703125" style="2" customWidth="1"/>
    <col min="9219" max="9219" width="28.5703125" style="2" customWidth="1"/>
    <col min="9220" max="9472" width="9.140625" style="2"/>
    <col min="9473" max="9473" width="74.28515625" style="2" customWidth="1"/>
    <col min="9474" max="9474" width="20.5703125" style="2" customWidth="1"/>
    <col min="9475" max="9475" width="28.5703125" style="2" customWidth="1"/>
    <col min="9476" max="9728" width="9.140625" style="2"/>
    <col min="9729" max="9729" width="74.28515625" style="2" customWidth="1"/>
    <col min="9730" max="9730" width="20.5703125" style="2" customWidth="1"/>
    <col min="9731" max="9731" width="28.5703125" style="2" customWidth="1"/>
    <col min="9732" max="9984" width="9.140625" style="2"/>
    <col min="9985" max="9985" width="74.28515625" style="2" customWidth="1"/>
    <col min="9986" max="9986" width="20.5703125" style="2" customWidth="1"/>
    <col min="9987" max="9987" width="28.5703125" style="2" customWidth="1"/>
    <col min="9988" max="10240" width="9.140625" style="2"/>
    <col min="10241" max="10241" width="74.28515625" style="2" customWidth="1"/>
    <col min="10242" max="10242" width="20.5703125" style="2" customWidth="1"/>
    <col min="10243" max="10243" width="28.5703125" style="2" customWidth="1"/>
    <col min="10244" max="10496" width="9.140625" style="2"/>
    <col min="10497" max="10497" width="74.28515625" style="2" customWidth="1"/>
    <col min="10498" max="10498" width="20.5703125" style="2" customWidth="1"/>
    <col min="10499" max="10499" width="28.5703125" style="2" customWidth="1"/>
    <col min="10500" max="10752" width="9.140625" style="2"/>
    <col min="10753" max="10753" width="74.28515625" style="2" customWidth="1"/>
    <col min="10754" max="10754" width="20.5703125" style="2" customWidth="1"/>
    <col min="10755" max="10755" width="28.5703125" style="2" customWidth="1"/>
    <col min="10756" max="11008" width="9.140625" style="2"/>
    <col min="11009" max="11009" width="74.28515625" style="2" customWidth="1"/>
    <col min="11010" max="11010" width="20.5703125" style="2" customWidth="1"/>
    <col min="11011" max="11011" width="28.5703125" style="2" customWidth="1"/>
    <col min="11012" max="11264" width="9.140625" style="2"/>
    <col min="11265" max="11265" width="74.28515625" style="2" customWidth="1"/>
    <col min="11266" max="11266" width="20.5703125" style="2" customWidth="1"/>
    <col min="11267" max="11267" width="28.5703125" style="2" customWidth="1"/>
    <col min="11268" max="11520" width="9.140625" style="2"/>
    <col min="11521" max="11521" width="74.28515625" style="2" customWidth="1"/>
    <col min="11522" max="11522" width="20.5703125" style="2" customWidth="1"/>
    <col min="11523" max="11523" width="28.5703125" style="2" customWidth="1"/>
    <col min="11524" max="11776" width="9.140625" style="2"/>
    <col min="11777" max="11777" width="74.28515625" style="2" customWidth="1"/>
    <col min="11778" max="11778" width="20.5703125" style="2" customWidth="1"/>
    <col min="11779" max="11779" width="28.5703125" style="2" customWidth="1"/>
    <col min="11780" max="12032" width="9.140625" style="2"/>
    <col min="12033" max="12033" width="74.28515625" style="2" customWidth="1"/>
    <col min="12034" max="12034" width="20.5703125" style="2" customWidth="1"/>
    <col min="12035" max="12035" width="28.5703125" style="2" customWidth="1"/>
    <col min="12036" max="12288" width="9.140625" style="2"/>
    <col min="12289" max="12289" width="74.28515625" style="2" customWidth="1"/>
    <col min="12290" max="12290" width="20.5703125" style="2" customWidth="1"/>
    <col min="12291" max="12291" width="28.5703125" style="2" customWidth="1"/>
    <col min="12292" max="12544" width="9.140625" style="2"/>
    <col min="12545" max="12545" width="74.28515625" style="2" customWidth="1"/>
    <col min="12546" max="12546" width="20.5703125" style="2" customWidth="1"/>
    <col min="12547" max="12547" width="28.5703125" style="2" customWidth="1"/>
    <col min="12548" max="12800" width="9.140625" style="2"/>
    <col min="12801" max="12801" width="74.28515625" style="2" customWidth="1"/>
    <col min="12802" max="12802" width="20.5703125" style="2" customWidth="1"/>
    <col min="12803" max="12803" width="28.5703125" style="2" customWidth="1"/>
    <col min="12804" max="13056" width="9.140625" style="2"/>
    <col min="13057" max="13057" width="74.28515625" style="2" customWidth="1"/>
    <col min="13058" max="13058" width="20.5703125" style="2" customWidth="1"/>
    <col min="13059" max="13059" width="28.5703125" style="2" customWidth="1"/>
    <col min="13060" max="13312" width="9.140625" style="2"/>
    <col min="13313" max="13313" width="74.28515625" style="2" customWidth="1"/>
    <col min="13314" max="13314" width="20.5703125" style="2" customWidth="1"/>
    <col min="13315" max="13315" width="28.5703125" style="2" customWidth="1"/>
    <col min="13316" max="13568" width="9.140625" style="2"/>
    <col min="13569" max="13569" width="74.28515625" style="2" customWidth="1"/>
    <col min="13570" max="13570" width="20.5703125" style="2" customWidth="1"/>
    <col min="13571" max="13571" width="28.5703125" style="2" customWidth="1"/>
    <col min="13572" max="13824" width="9.140625" style="2"/>
    <col min="13825" max="13825" width="74.28515625" style="2" customWidth="1"/>
    <col min="13826" max="13826" width="20.5703125" style="2" customWidth="1"/>
    <col min="13827" max="13827" width="28.5703125" style="2" customWidth="1"/>
    <col min="13828" max="14080" width="9.140625" style="2"/>
    <col min="14081" max="14081" width="74.28515625" style="2" customWidth="1"/>
    <col min="14082" max="14082" width="20.5703125" style="2" customWidth="1"/>
    <col min="14083" max="14083" width="28.5703125" style="2" customWidth="1"/>
    <col min="14084" max="14336" width="9.140625" style="2"/>
    <col min="14337" max="14337" width="74.28515625" style="2" customWidth="1"/>
    <col min="14338" max="14338" width="20.5703125" style="2" customWidth="1"/>
    <col min="14339" max="14339" width="28.5703125" style="2" customWidth="1"/>
    <col min="14340" max="14592" width="9.140625" style="2"/>
    <col min="14593" max="14593" width="74.28515625" style="2" customWidth="1"/>
    <col min="14594" max="14594" width="20.5703125" style="2" customWidth="1"/>
    <col min="14595" max="14595" width="28.5703125" style="2" customWidth="1"/>
    <col min="14596" max="14848" width="9.140625" style="2"/>
    <col min="14849" max="14849" width="74.28515625" style="2" customWidth="1"/>
    <col min="14850" max="14850" width="20.5703125" style="2" customWidth="1"/>
    <col min="14851" max="14851" width="28.5703125" style="2" customWidth="1"/>
    <col min="14852" max="15104" width="9.140625" style="2"/>
    <col min="15105" max="15105" width="74.28515625" style="2" customWidth="1"/>
    <col min="15106" max="15106" width="20.5703125" style="2" customWidth="1"/>
    <col min="15107" max="15107" width="28.5703125" style="2" customWidth="1"/>
    <col min="15108" max="15360" width="9.140625" style="2"/>
    <col min="15361" max="15361" width="74.28515625" style="2" customWidth="1"/>
    <col min="15362" max="15362" width="20.5703125" style="2" customWidth="1"/>
    <col min="15363" max="15363" width="28.5703125" style="2" customWidth="1"/>
    <col min="15364" max="15616" width="9.140625" style="2"/>
    <col min="15617" max="15617" width="74.28515625" style="2" customWidth="1"/>
    <col min="15618" max="15618" width="20.5703125" style="2" customWidth="1"/>
    <col min="15619" max="15619" width="28.5703125" style="2" customWidth="1"/>
    <col min="15620" max="15872" width="9.140625" style="2"/>
    <col min="15873" max="15873" width="74.28515625" style="2" customWidth="1"/>
    <col min="15874" max="15874" width="20.5703125" style="2" customWidth="1"/>
    <col min="15875" max="15875" width="28.5703125" style="2" customWidth="1"/>
    <col min="15876" max="16128" width="9.140625" style="2"/>
    <col min="16129" max="16129" width="74.28515625" style="2" customWidth="1"/>
    <col min="16130" max="16130" width="20.5703125" style="2" customWidth="1"/>
    <col min="16131" max="16131" width="28.5703125" style="2" customWidth="1"/>
    <col min="16132" max="16384" width="9.140625" style="2"/>
  </cols>
  <sheetData>
    <row r="1" spans="4:4" ht="15.75" x14ac:dyDescent="0.25">
      <c r="D1" s="1" t="s">
        <v>19</v>
      </c>
    </row>
    <row r="2" spans="4:4" ht="15.75" x14ac:dyDescent="0.25">
      <c r="D2" s="1" t="s">
        <v>0</v>
      </c>
    </row>
    <row r="3" spans="4:4" ht="15.75" x14ac:dyDescent="0.25">
      <c r="D3" s="1" t="s">
        <v>1</v>
      </c>
    </row>
    <row r="4" spans="4:4" ht="15.75" x14ac:dyDescent="0.25">
      <c r="D4" s="1" t="s">
        <v>20</v>
      </c>
    </row>
    <row r="5" spans="4:4" ht="15.75" x14ac:dyDescent="0.25">
      <c r="D5" s="1" t="s">
        <v>2</v>
      </c>
    </row>
    <row r="6" spans="4:4" ht="15.75" x14ac:dyDescent="0.25">
      <c r="D6" s="1" t="s">
        <v>1</v>
      </c>
    </row>
    <row r="7" spans="4:4" ht="15.75" x14ac:dyDescent="0.25">
      <c r="D7" s="3" t="s">
        <v>3</v>
      </c>
    </row>
    <row r="8" spans="4:4" ht="15.75" x14ac:dyDescent="0.25">
      <c r="D8" s="3" t="s">
        <v>4</v>
      </c>
    </row>
    <row r="9" spans="4:4" ht="15.75" x14ac:dyDescent="0.25">
      <c r="D9" s="4" t="s">
        <v>5</v>
      </c>
    </row>
    <row r="11" spans="4:4" ht="15.75" x14ac:dyDescent="0.25">
      <c r="D11" s="5" t="s">
        <v>6</v>
      </c>
    </row>
    <row r="12" spans="4:4" ht="15.75" x14ac:dyDescent="0.25">
      <c r="D12" s="3" t="s">
        <v>0</v>
      </c>
    </row>
    <row r="13" spans="4:4" ht="15.75" x14ac:dyDescent="0.25">
      <c r="D13" s="3" t="s">
        <v>1</v>
      </c>
    </row>
    <row r="14" spans="4:4" ht="15.75" x14ac:dyDescent="0.25">
      <c r="D14" s="3" t="s">
        <v>3</v>
      </c>
    </row>
    <row r="15" spans="4:4" ht="15.75" x14ac:dyDescent="0.25">
      <c r="D15" s="3" t="s">
        <v>4</v>
      </c>
    </row>
    <row r="16" spans="4:4" ht="15.75" x14ac:dyDescent="0.25">
      <c r="D16" s="4" t="s">
        <v>5</v>
      </c>
    </row>
    <row r="18" spans="1:4" ht="39.75" customHeight="1" x14ac:dyDescent="0.3">
      <c r="A18" s="37" t="s">
        <v>7</v>
      </c>
      <c r="B18" s="37"/>
      <c r="C18" s="37"/>
      <c r="D18" s="37"/>
    </row>
    <row r="19" spans="1:4" ht="18.75" x14ac:dyDescent="0.3">
      <c r="A19" s="6"/>
      <c r="B19" s="7"/>
      <c r="D19" s="7" t="s">
        <v>8</v>
      </c>
    </row>
    <row r="20" spans="1:4" ht="15.75" x14ac:dyDescent="0.2">
      <c r="A20" s="8" t="s">
        <v>9</v>
      </c>
      <c r="B20" s="9">
        <v>2017</v>
      </c>
      <c r="C20" s="9">
        <v>2018</v>
      </c>
      <c r="D20" s="9">
        <v>2019</v>
      </c>
    </row>
    <row r="21" spans="1:4" ht="15.75" x14ac:dyDescent="0.2">
      <c r="A21" s="10" t="s">
        <v>10</v>
      </c>
      <c r="B21" s="11">
        <f>B22-B23</f>
        <v>17985.992000000086</v>
      </c>
      <c r="C21" s="11">
        <f t="shared" ref="C21:D21" si="0">C22-C23</f>
        <v>83992.996000000043</v>
      </c>
      <c r="D21" s="12">
        <f t="shared" si="0"/>
        <v>83992.996000000043</v>
      </c>
    </row>
    <row r="22" spans="1:4" s="16" customFormat="1" ht="15.75" x14ac:dyDescent="0.2">
      <c r="A22" s="13" t="s">
        <v>11</v>
      </c>
      <c r="B22" s="14">
        <f>B25+B28</f>
        <v>1750000</v>
      </c>
      <c r="C22" s="14">
        <f t="shared" ref="C22:D22" si="1">C25+C28</f>
        <v>2040000</v>
      </c>
      <c r="D22" s="15">
        <f t="shared" si="1"/>
        <v>2000000</v>
      </c>
    </row>
    <row r="23" spans="1:4" s="16" customFormat="1" ht="15.75" x14ac:dyDescent="0.2">
      <c r="A23" s="13" t="s">
        <v>12</v>
      </c>
      <c r="B23" s="14">
        <f>B26+B29+B32</f>
        <v>1732014.0079999999</v>
      </c>
      <c r="C23" s="14">
        <f t="shared" ref="C23:D23" si="2">C26+C29+C32</f>
        <v>1956007.004</v>
      </c>
      <c r="D23" s="15">
        <f t="shared" si="2"/>
        <v>1916007.004</v>
      </c>
    </row>
    <row r="24" spans="1:4" ht="24.75" customHeight="1" x14ac:dyDescent="0.2">
      <c r="A24" s="17" t="s">
        <v>13</v>
      </c>
      <c r="B24" s="18">
        <f>B25-B26</f>
        <v>50000</v>
      </c>
      <c r="C24" s="18">
        <f t="shared" ref="C24:D24" si="3">C25-C26</f>
        <v>100000</v>
      </c>
      <c r="D24" s="19">
        <f t="shared" si="3"/>
        <v>100000</v>
      </c>
    </row>
    <row r="25" spans="1:4" ht="15.75" x14ac:dyDescent="0.25">
      <c r="A25" s="20" t="s">
        <v>14</v>
      </c>
      <c r="B25" s="21">
        <f>'[1] Расчет МД'!H6</f>
        <v>1350000</v>
      </c>
      <c r="C25" s="21">
        <f>'[1] Расчет МД'!K6</f>
        <v>1650000</v>
      </c>
      <c r="D25" s="22">
        <f>'[1] Расчет МД'!N6</f>
        <v>1600000</v>
      </c>
    </row>
    <row r="26" spans="1:4" ht="15.75" x14ac:dyDescent="0.25">
      <c r="A26" s="20" t="s">
        <v>15</v>
      </c>
      <c r="B26" s="21">
        <f>'[1] Расчет МД'!I6</f>
        <v>1300000</v>
      </c>
      <c r="C26" s="21">
        <f>'[1] Расчет МД'!L6</f>
        <v>1550000</v>
      </c>
      <c r="D26" s="22">
        <f>'[1] Расчет МД'!O6</f>
        <v>1500000</v>
      </c>
    </row>
    <row r="27" spans="1:4" s="26" customFormat="1" ht="47.25" x14ac:dyDescent="0.25">
      <c r="A27" s="23" t="s">
        <v>16</v>
      </c>
      <c r="B27" s="24">
        <f>B28-B29</f>
        <v>0</v>
      </c>
      <c r="C27" s="24">
        <f t="shared" ref="C27:D27" si="4">C28-C29</f>
        <v>0</v>
      </c>
      <c r="D27" s="25">
        <f t="shared" si="4"/>
        <v>0</v>
      </c>
    </row>
    <row r="28" spans="1:4" s="29" customFormat="1" ht="18" x14ac:dyDescent="0.25">
      <c r="A28" s="20" t="s">
        <v>17</v>
      </c>
      <c r="B28" s="27">
        <f>'[1] Расчет МД'!H8</f>
        <v>400000</v>
      </c>
      <c r="C28" s="27">
        <f>'[1] Расчет МД'!K8</f>
        <v>390000</v>
      </c>
      <c r="D28" s="28">
        <f>'[1] Расчет МД'!N8</f>
        <v>400000</v>
      </c>
    </row>
    <row r="29" spans="1:4" s="29" customFormat="1" ht="18" x14ac:dyDescent="0.25">
      <c r="A29" s="20" t="s">
        <v>15</v>
      </c>
      <c r="B29" s="27">
        <f>'[1] Расчет МД'!I8</f>
        <v>400000</v>
      </c>
      <c r="C29" s="27">
        <f>'[1] Расчет МД'!L8</f>
        <v>390000</v>
      </c>
      <c r="D29" s="28">
        <f>'[1] Расчет МД'!O8</f>
        <v>400000</v>
      </c>
    </row>
    <row r="30" spans="1:4" ht="31.5" x14ac:dyDescent="0.25">
      <c r="A30" s="30" t="s">
        <v>18</v>
      </c>
      <c r="B30" s="31">
        <f>B31-B32</f>
        <v>-32014.008000000002</v>
      </c>
      <c r="C30" s="31">
        <f t="shared" ref="C30:D30" si="5">C31-C32</f>
        <v>-16007.004000000001</v>
      </c>
      <c r="D30" s="32">
        <f t="shared" si="5"/>
        <v>-16007.004000000001</v>
      </c>
    </row>
    <row r="31" spans="1:4" ht="15.75" x14ac:dyDescent="0.25">
      <c r="A31" s="20" t="s">
        <v>14</v>
      </c>
      <c r="B31" s="33">
        <v>0</v>
      </c>
      <c r="C31" s="33">
        <v>0</v>
      </c>
      <c r="D31" s="28">
        <v>0</v>
      </c>
    </row>
    <row r="32" spans="1:4" ht="15.75" x14ac:dyDescent="0.25">
      <c r="A32" s="34" t="s">
        <v>15</v>
      </c>
      <c r="B32" s="35">
        <f>'[1] Расчет МД'!I9</f>
        <v>32014.008000000002</v>
      </c>
      <c r="C32" s="35">
        <f>'[1] Расчет МД'!L9</f>
        <v>16007.004000000001</v>
      </c>
      <c r="D32" s="36">
        <f>'[1] Расчет МД'!O9</f>
        <v>16007.004000000001</v>
      </c>
    </row>
  </sheetData>
  <mergeCells count="1">
    <mergeCell ref="A18:D18"/>
  </mergeCells>
  <pageMargins left="0.70866141732283472" right="0.27559055118110237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</vt:lpstr>
    </vt:vector>
  </TitlesOfParts>
  <Company>ADM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Павленко Елена Сергеевна</cp:lastModifiedBy>
  <cp:lastPrinted>2017-08-06T02:50:55Z</cp:lastPrinted>
  <dcterms:created xsi:type="dcterms:W3CDTF">2017-08-04T01:42:32Z</dcterms:created>
  <dcterms:modified xsi:type="dcterms:W3CDTF">2017-08-23T02:40:27Z</dcterms:modified>
</cp:coreProperties>
</file>