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 1" sheetId="4" r:id="rId1"/>
    <sheet name="Пр 2" sheetId="5" r:id="rId2"/>
    <sheet name="Пр 3" sheetId="6" r:id="rId3"/>
    <sheet name="ПР 4" sheetId="7" r:id="rId4"/>
    <sheet name="Пр 5" sheetId="8" r:id="rId5"/>
    <sheet name="Пр 6" sheetId="9" r:id="rId6"/>
    <sheet name="Пр 7" sheetId="10" r:id="rId7"/>
    <sheet name="Пр 8" sheetId="11" r:id="rId8"/>
    <sheet name="Пр 9" sheetId="12" r:id="rId9"/>
    <sheet name="Пр 10" sheetId="13" r:id="rId10"/>
    <sheet name="Пр 11" sheetId="14" r:id="rId11"/>
  </sheets>
  <definedNames>
    <definedName name="_xlnm._FilterDatabase" localSheetId="4" hidden="1">'Пр 5'!$A$12:$Q$61</definedName>
    <definedName name="_xlnm._FilterDatabase" localSheetId="5" hidden="1">'Пр 6'!$A$13:$AS$1221</definedName>
    <definedName name="_xlnm._FilterDatabase" localSheetId="6" hidden="1">'Пр 7'!$A$13:$G$197</definedName>
    <definedName name="_xlnm._FilterDatabase" localSheetId="7" hidden="1">'Пр 8'!$A$12:$H$253</definedName>
    <definedName name="_xlnm._FilterDatabase" localSheetId="8" hidden="1">'Пр 9'!$A$13:$AS$353</definedName>
    <definedName name="MarkKD">#REF!</definedName>
    <definedName name="_xlnm.Print_Titles" localSheetId="0">'Пр 1'!$14:$14</definedName>
    <definedName name="_xlnm.Print_Titles" localSheetId="1">'Пр 2'!$15:$15</definedName>
    <definedName name="_xlnm.Print_Titles" localSheetId="2">'Пр 3'!$11:$11</definedName>
    <definedName name="_xlnm.Print_Titles" localSheetId="3">'ПР 4'!$12:$12</definedName>
    <definedName name="_xlnm.Print_Titles" localSheetId="5">'Пр 6'!$13:$13</definedName>
    <definedName name="_xlnm.Print_Titles" localSheetId="6">'Пр 7'!$13:$13</definedName>
    <definedName name="_xlnm.Print_Titles" localSheetId="7">'Пр 8'!$12:$12</definedName>
    <definedName name="_xlnm.Print_Titles" localSheetId="8">'Пр 9'!$13:$13</definedName>
    <definedName name="_xlnm.Print_Area" localSheetId="9">'Пр 10'!$A$1:$D$15</definedName>
    <definedName name="_xlnm.Print_Area" localSheetId="10">'Пр 11'!$A$1:$M$32</definedName>
    <definedName name="_xlnm.Print_Area" localSheetId="1">'Пр 2'!$A$1:$K$201</definedName>
    <definedName name="_xlnm.Print_Area" localSheetId="2">'Пр 3'!$A$1:$E$35</definedName>
    <definedName name="_xlnm.Print_Area" localSheetId="3">'ПР 4'!$A$1:$G$28</definedName>
    <definedName name="_xlnm.Print_Area" localSheetId="6">'Пр 7'!$A$1:$J$197</definedName>
    <definedName name="_xlnm.Print_Area" localSheetId="7">'Пр 8'!$A$1:$J$253</definedName>
    <definedName name="пр1">#REF!</definedName>
  </definedNames>
  <calcPr calcId="145621"/>
</workbook>
</file>

<file path=xl/calcChain.xml><?xml version="1.0" encoding="utf-8"?>
<calcChain xmlns="http://schemas.openxmlformats.org/spreadsheetml/2006/main">
  <c r="D13" i="13" l="1"/>
  <c r="D14" i="13"/>
  <c r="D15" i="13"/>
  <c r="D12" i="13"/>
  <c r="J158" i="4" l="1"/>
  <c r="I158" i="4"/>
  <c r="J152" i="4"/>
  <c r="I152" i="4"/>
  <c r="J128" i="4"/>
  <c r="I128" i="4"/>
  <c r="J79" i="4"/>
  <c r="I79" i="4"/>
  <c r="J76" i="4"/>
  <c r="J75" i="4" s="1"/>
  <c r="J74" i="4" s="1"/>
  <c r="J163" i="4" s="1"/>
  <c r="I76" i="4"/>
  <c r="I75" i="4" s="1"/>
  <c r="I74" i="4" s="1"/>
  <c r="J72" i="4"/>
  <c r="I72" i="4"/>
  <c r="J65" i="4"/>
  <c r="J60" i="4"/>
  <c r="J58" i="4"/>
  <c r="J48" i="4" s="1"/>
  <c r="I48" i="4"/>
  <c r="J43" i="4"/>
  <c r="I43" i="4"/>
  <c r="J40" i="4"/>
  <c r="I40" i="4"/>
  <c r="J38" i="4"/>
  <c r="I38" i="4"/>
  <c r="J31" i="4"/>
  <c r="I31" i="4"/>
  <c r="J27" i="4"/>
  <c r="I27" i="4"/>
  <c r="J24" i="4"/>
  <c r="I24" i="4"/>
  <c r="J19" i="4"/>
  <c r="I19" i="4"/>
  <c r="J16" i="4"/>
  <c r="I16" i="4"/>
  <c r="I15" i="4" s="1"/>
  <c r="I163" i="4" l="1"/>
</calcChain>
</file>

<file path=xl/sharedStrings.xml><?xml version="1.0" encoding="utf-8"?>
<sst xmlns="http://schemas.openxmlformats.org/spreadsheetml/2006/main" count="7503" uniqueCount="1181">
  <si>
    <t>Приложение 1</t>
  </si>
  <si>
    <t>к Решению Городской Думы</t>
  </si>
  <si>
    <t>Петропавловск-Камчатского городского округа</t>
  </si>
  <si>
    <t xml:space="preserve">"Об утверждении отчета об исполнении бюджета </t>
  </si>
  <si>
    <t>Петропавловск-Камчатского городского округа за 2013 год"</t>
  </si>
  <si>
    <t>тыс. рублей</t>
  </si>
  <si>
    <t>Наименование показателей</t>
  </si>
  <si>
    <t>Коды классификации доходов</t>
  </si>
  <si>
    <t>Плановые назначения</t>
  </si>
  <si>
    <t>Фактическое исполнение</t>
  </si>
  <si>
    <t>Процент исполнения (%)</t>
  </si>
  <si>
    <t>Администратор</t>
  </si>
  <si>
    <t>Вид доходов</t>
  </si>
  <si>
    <t>Подвид доходов</t>
  </si>
  <si>
    <t>КОСГУ</t>
  </si>
  <si>
    <t>Группа</t>
  </si>
  <si>
    <t>Подгруппа</t>
  </si>
  <si>
    <t>Статья и подстатья</t>
  </si>
  <si>
    <t>Элемент</t>
  </si>
  <si>
    <t>I. 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</si>
  <si>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</si>
  <si>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</si>
  <si>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</si>
  <si>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</si>
  <si>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</si>
  <si>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</si>
  <si>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</si>
  <si>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прибыль организаций, зачисляемый в бюджеты субъектов Российской Федерации</t>
  </si>
  <si>
    <t>01012</t>
  </si>
  <si>
    <t>02</t>
  </si>
  <si>
    <t>110</t>
  </si>
  <si>
    <t>Налог на доходы физических лиц</t>
  </si>
  <si>
    <t>02000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</si>
  <si>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</si>
  <si>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</si>
  <si>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</si>
  <si>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</si>
  <si>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</si>
  <si>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</si>
  <si>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</si>
  <si>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Налог, взимаемый в связи с применением патентной системы налогообложения</t>
  </si>
  <si>
    <t>04000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</si>
  <si>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</si>
  <si>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</si>
  <si>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</si>
  <si>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</si>
  <si>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</si>
  <si>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</si>
  <si>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</si>
  <si>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</si>
  <si>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03010</t>
  </si>
  <si>
    <t xml:space="preserve">Государственная пошлина за выдачу разрешения на установку рекламной конструкции </t>
  </si>
  <si>
    <t>07150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</si>
  <si>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</si>
  <si>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</si>
  <si>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</si>
  <si>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</si>
  <si>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</si>
  <si>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01040</t>
  </si>
  <si>
    <t>04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</si>
  <si>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</si>
  <si>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</si>
  <si>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05012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</si>
  <si>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</si>
  <si>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05024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</si>
  <si>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</si>
  <si>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05034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</si>
  <si>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</si>
  <si>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07014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</si>
  <si>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</si>
  <si>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09044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</si>
  <si>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</si>
  <si>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</si>
  <si>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</si>
  <si>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</si>
  <si>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</si>
  <si>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</si>
  <si>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</si>
  <si>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</si>
  <si>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 xml:space="preserve">Прочие доходы от компенсации затрат бюджетов городских округов </t>
  </si>
  <si>
    <t>02994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</si>
  <si>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</si>
  <si>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</si>
  <si>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округов</t>
  </si>
  <si>
    <t>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</si>
  <si>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</si>
  <si>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</si>
  <si>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</si>
  <si>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06012</t>
  </si>
  <si>
    <t>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</si>
  <si>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</si>
  <si>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06024</t>
  </si>
  <si>
    <t>ШТРАФЫ, САНКЦИИ, ВОЗМЕЩЕНИЕ УЩЕРБА</t>
  </si>
  <si>
    <t>16</t>
  </si>
  <si>
    <t xml:space="preserve">Денежные взыскания (штрафы) за нарушение законодательства о налогах и сборах, предусмотренные статьями 116, 118, 119, пунктами 1 и 2 статьи 120, статьями 125, 126, 128, 129, 129, 132, 133, 134, 135, 135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</si>
  <si>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</si>
  <si>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</si>
  <si>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</si>
  <si>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</si>
  <si>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</si>
  <si>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08000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</si>
  <si>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</si>
  <si>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21040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</si>
  <si>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</si>
  <si>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</si>
  <si>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23042</t>
  </si>
  <si>
    <t>Денежные взыскания (штрафы) за нарушение законодательства Российской Федерации о недрах</t>
  </si>
  <si>
    <t>25010</t>
  </si>
  <si>
    <t>в 1,3 раза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</si>
  <si>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</si>
  <si>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</si>
  <si>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25030</t>
  </si>
  <si>
    <t>Денежные взыскания (штрафы) за нарушение законодательства об экологической экспертизе</t>
  </si>
  <si>
    <t>25040</t>
  </si>
  <si>
    <t>Денежные взыскания (штрафы) за нарушение законодательства в области охраны окружающей среды</t>
  </si>
  <si>
    <t>25050</t>
  </si>
  <si>
    <t>Денежные взыскания (штрафы) за нарушение земельного законодательства</t>
  </si>
  <si>
    <t>25060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</si>
  <si>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</si>
  <si>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28000</t>
  </si>
  <si>
    <t>Денежные  взыскания  (штрафы)  за   нарушение    правил    перевозки крупногабаритных и тяжеловесных грузов  по  автомобильным  дорогам   общего пользования   местного   значения  городских округов</t>
  </si>
  <si>
    <t>30013</t>
  </si>
  <si>
    <t>-</t>
  </si>
  <si>
    <t>Прочие денежные взыскания (штрафы) за правонарушения в области дорожного движения</t>
  </si>
  <si>
    <t>30030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</si>
  <si>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</si>
  <si>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33040</t>
  </si>
  <si>
    <t>Суммы по искам о возмещении вреда, причиненного окружающей среде, подлежащие зачислению в бюджеты городских округов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</si>
  <si>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</si>
  <si>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</si>
  <si>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Денежные  взыскания  (штрафы)   за  нарушение законодательства  Российской Федерации об электроэнергетике</t>
  </si>
  <si>
    <t>Денежные  взыскания  (штрафы)   за  нарушение законодательства  Российской Федерации об административных правонарушениях,  предусмотренные статьей  20.25  Кодекса  Российской Федерации   об    административных правонарушениях</t>
  </si>
  <si>
    <t>43000</t>
  </si>
  <si>
    <t>Денежные  взыскания  (штрафы)   за  нарушение законодательства  Российской Федерации о промышленной безопасности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</si>
  <si>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</si>
  <si>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</si>
  <si>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</si>
  <si>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</si>
  <si>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Прочие неналоговые доходы бюджетов городских округов</t>
  </si>
  <si>
    <t>05040</t>
  </si>
  <si>
    <t>180</t>
  </si>
  <si>
    <t>II. 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</si>
  <si>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</si>
  <si>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</si>
  <si>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</si>
  <si>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</si>
  <si>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</si>
  <si>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</si>
  <si>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</t>
  </si>
  <si>
    <t>01003</t>
  </si>
  <si>
    <t>Субсидии бюджетам субъектов Российской Федерации и муниципальных образований (межбюджетные субсидии)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</si>
  <si>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</si>
  <si>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02019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</si>
  <si>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федерального бюджета</t>
  </si>
  <si>
    <t>02051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</si>
  <si>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краевого бюджета</t>
  </si>
  <si>
    <t>Субсидии на реализацию долгосрочной краевой целевой программы "Чистая вода в Камчатском крае на 2012-2017 годы"- Реконструкция канализационных очистных сооружений "Чавыча" в г.Петропавловск-Камчатский, приоритетные национальные проекты за счет средств краевого бюджета (софинансирование)</t>
  </si>
  <si>
    <t>02077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</si>
  <si>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Петропавловске-Камчатском (за счет средств федерального бюджета (софинансирование)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</si>
  <si>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филиала городской поликлиники № 3 по улице Мишенная, 114 в г.Петропавловске-Камчатском, софинансирование (краевые средства)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</si>
  <si>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Микрорайон жилой застройки по ул. Дальневосточной в г. Петропавловске-Камчатском. Внеплощадочные инженерные сети и сооружения. Канализационно-насосная станция № 15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</si>
  <si>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Реконструкция напорного канализационного коллектора Д 700 с заменой оборудования КНС № 11 по ул. Дальневосточной в г. Петропавловск-Камчатский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</si>
  <si>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Внеплощадные инженерные сети в 110 квартале г. Петропавловска-Камчатского (в том числе разработка проектной и рабочей документации)  (краевые средства)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</si>
  <si>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</si>
  <si>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годы"- Центральный тепловой пункт мощностью 30 Гкал/час и тепловые сети I-го контура от котельной № 1 до ЦТП в 110 квартале г. Петропавловска-Камчатского за счет средств краевого бюджета (софинансирование)</t>
  </si>
  <si>
    <t>Субсидии на реализацию долгосрочной краевой целевой программы "Модернизация и развитие автомобильных дорог общего пользования регионального значения Камчатского края на период 2011-2013 годы с прогнозом до 2020 года" (краевые средства)</t>
  </si>
  <si>
    <t>Субсидии на реализацию программы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 - за счет средств краевого бюджета (софинансирование)</t>
  </si>
  <si>
    <t>Субсидии на реализацию программы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 - за счет средств краевого бюджета (софинансирование)</t>
  </si>
  <si>
    <t>Субсидии на реализацию долгосрочной краевой целевой программы "Чистая вода в Камчатском крае на 2012-2017 годы"- Реконструкция распределительных сетей водоснабжения (диаметром до 300 мм) в г.Петропавловск-Камчатский, Камчатский край, за счет средств краевого бюджета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</si>
  <si>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школы № 1 по ул. Пограничная, 18/1 в г.Петропавловск-Камчатский (за счет средств федерального бюджета)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</si>
  <si>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МБДОУ "Детский сад № 47" по ул.Рябиковская, 91 в г.Петропавловске-Камчатском (за счет средств федерального бюджета)</t>
  </si>
  <si>
    <t>Субсидии на софинансирование объектов капитального строительства государственной (муниципальной) собственности в целях реализации долгосрочной краевой целевой программы "Предупреждение и борьба с социально значимыми заболеваниями на 2010-2013 годы" - Строительство здания городской поликлиники с реабилитационным центром по ул. Индустриальной в г. Петропавловск-Камчатский  (в том числе корректировка проектной документации) , за счет средств краевого бюджета</t>
  </si>
  <si>
    <t>Субсидии на софинансирование объектов капитального строительства муниципальной собственности в целях реализации долгосрочной краевой целевой программы "Переселение граждан из аварийных домов и непригодных для проживания жилых помещений в Камчатском крае на 2012-2016 годах" (средства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</si>
  <si>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</si>
  <si>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дорожного фонда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</si>
  <si>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</si>
  <si>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дорожного фонда краевого бюджета)</t>
  </si>
  <si>
    <t>Субсидии на реализацию программы "Модернизация жилищно-коммунального комплекса и инженерной инфраструктуры Камчатского края на 2010-2013 годы" (за счет средств краевого бюджета)</t>
  </si>
  <si>
    <t>02078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</si>
  <si>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федерального бюджета)</t>
  </si>
  <si>
    <t>02100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</si>
  <si>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краевого бюджета)</t>
  </si>
  <si>
    <t>Субсидии бюджетам городских округов на проведение капитального ремонта многоквартирных домов</t>
  </si>
  <si>
    <t>02109</t>
  </si>
  <si>
    <t>Субсидии в целях софинансирования мероприятий долгосрочных целевых программ муниципальных образований в Камчатском крае, направленных на развитие системы дошкольного образования (краевые средства)</t>
  </si>
  <si>
    <t>02141</t>
  </si>
  <si>
    <t xml:space="preserve">Субсидии в целях софинансирования расходных обязательств муниципальных образований в Камчатском крае на реализацию комплекса мер по модернизации общего образования в Камчатском крае (за счет средств федерального  бюджета) 
</t>
  </si>
  <si>
    <t>02145</t>
  </si>
  <si>
    <t>Субсидии  на реализацию программы "Повышение энергетической эффективности региональной экономики и сокращение издержек в бюджетном секторе Камчатского края на 2010-2015 годы и в перспективе до 2020 года, а также созданию условий для ее реализации" (краевые средства)</t>
  </si>
  <si>
    <t>02150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</si>
  <si>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федерального бюджета (софинансирование)</t>
  </si>
  <si>
    <t>02204</t>
  </si>
  <si>
    <t>Субсидии на выравнивание обеспеченности муниципальных районов (городских округов) по реализации ими их отдельных расходных обязательств в рамках реализации КВЦП "Обеспечение выравнивания бюджетной обеспеченности муниципальных образований и сбалансированности местных бюджетов в Камчатском крае на 2013-2015 годы"</t>
  </si>
  <si>
    <t>02999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</si>
  <si>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 (краевые средства)</t>
  </si>
  <si>
    <t>Субсидии бюджетам муниципальных районов (городских округов) в Камчатском крае в целях софинансирования расходных обязательств муниципальных образований в Камчатском крае по оплате труда работников муниципальных учреждений, за исключением лиц, замещающих муниципальные должности и должности муниципальной службы, финансируемых за счет средств местных бюджетов ( за счет средств краевого бюджета)</t>
  </si>
  <si>
    <t>Субсидии на реализацию долгосрочной краевой целевой программы "Комплексное благоустройство населенных пунктов Камчатского края на 2012-2016 годы" (софинансирование) (за счет средств краевого бюджета)</t>
  </si>
  <si>
    <t>Субсидии в целях софинансирования расходных обязательств муниципальных образований по оплате коммунальных услуг муниципальными учреждениями, финансируемыми из местных бюджетов (за счет средств краевого бюджета)</t>
  </si>
  <si>
    <t>Субсидии на реализацию долгосрочной краевой целевой программы "Чистая вода в Камчатском крае на 2012-2017 годы" (краевые средства)</t>
  </si>
  <si>
    <t>Субсидии на реализацию долгосрочной краевой целевой программы "Пожарная безопасность в Камчатском крае на 2010-2015 годы" (за счет средств краевого бюджета)</t>
  </si>
  <si>
    <t>Субсидии на реализацию долгосрочной краевой целевой программы "Развитие застроенных и освоение новых территорий поселений Камчатского края в целях строительства в 2012-2020 годы" (за счет средств краевого бюджета)</t>
  </si>
  <si>
    <t>Субсидии на реализацию долгосрочной краевой целевой программы "Повышение безопасности дорожного движения в Камчатском крае на 2013-2015 годы" (за счет средств краевого бюджета)</t>
  </si>
  <si>
    <t>Субсидии на реализацию долгосрочной краевой целевой программы "Развитие архивной отрасли в Камчатском крае на 2011-2013 годы" (за счет средств краевого бюджета)</t>
  </si>
  <si>
    <t>Субсидии на реализацию долгосрочной краевой целевой программы "Обращение с твердыми бытовыми и промышленными отходами в Камчатском крае на 2012-2015 годы" (за счет средств краевого бюджета)</t>
  </si>
  <si>
    <t>Cубсидии на реализацию долгосрочной краевой целевой программы "Развитие образования в Камчатском крае на 2013-2015 годы" (за счет средств краевого бюджета)</t>
  </si>
  <si>
    <t>Субсидии в целях софинансирования мероприятий долгосрочных целевых программ муниципальных образований в Камчатском крае по организации отдыха детей в каникулярное время в части обеспечения бесплатным питанием детей в лагерях с дневным пребыванием детей, организованных при муниципальных образовательных учреждениях (краевые средства)</t>
  </si>
  <si>
    <t>Субсидии на реализацию долгосрочной краевой целевой программы "Комплексная безопасность краевых государственных и муниципальных учреждений социальной сферы в Камчатском крае на 2012-2015 годы" в целях софинансирования мероприятий долгосрочных целевых программ муниципальных образований в Камчатском крае направленных на обеспечение антитеррористической и противокриминальной защищенности муниципальных образовательных учреждений в Камчатском крае (за счет средств краевого бюджета)</t>
  </si>
  <si>
    <t>Субсидии на реализацию долгосрочной краевой целевой программы "Развитие информационного общества и формирование электронного правительства в Камчатском крае на 2012-2014 годы" в целях софинансирования мероприятий муниципальных целевых программ, направленных на развитие информационного общества и формирование электронного правительства в муниципальных образованиях в Камчатском крае (краевые средства)</t>
  </si>
  <si>
    <t>Субсидии в целях софинансирования расходных обязательств муниципальных образований в Камчатском крае по повышению оплаты труда работников муниципальных учреждений культуры (краевые средства)</t>
  </si>
  <si>
    <t>Субсидии на реализацию долгосрочной краевой целевой программы "Профилактика правонарушений и преступлений на территории Камчатского края на 2013-2015 годы" (за счет средств краевого бюджета)</t>
  </si>
  <si>
    <t xml:space="preserve">Субвенции бюджетам субъектов Российской Федерации и муниципальных образований 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</si>
  <si>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</si>
  <si>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03007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</si>
  <si>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</si>
  <si>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03020</t>
  </si>
  <si>
    <t>Субвенция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(федеральные средства)</t>
  </si>
  <si>
    <t>03021</t>
  </si>
  <si>
    <t>7341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</si>
  <si>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(краевые средства)</t>
  </si>
  <si>
    <t>7342</t>
  </si>
  <si>
    <t>Субвенции на выполнение государственных полномочий Камчатского края по предоставлению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</si>
  <si>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</si>
  <si>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</si>
  <si>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 за счет средств краевого бюджета</t>
  </si>
  <si>
    <t>03024</t>
  </si>
  <si>
    <t>7162</t>
  </si>
  <si>
    <t>Субвенция на выполнение государственных полномочий Камчатского края по социальному обслуживанию некоторых категорий граждан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</si>
  <si>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</si>
  <si>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районных (городских) комиссий по делам несовершеннолетних и защите их прав (краевой бюджет)</t>
  </si>
  <si>
    <t>7322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</si>
  <si>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  (краевые средства)</t>
  </si>
  <si>
    <t>7382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</si>
  <si>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несовершеннолетние (Министерство образования и науки Камчатского края) (краевые средства)</t>
  </si>
  <si>
    <t>7392</t>
  </si>
  <si>
    <t>Субвенция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 (краевые средства)</t>
  </si>
  <si>
    <t>7412</t>
  </si>
  <si>
    <t>Субвенции на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 (краевые средства)</t>
  </si>
  <si>
    <t>7422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</si>
  <si>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государственные награды СССР, РСФСР и Российской Федерации (Министерство образования)</t>
  </si>
  <si>
    <t>7432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</si>
  <si>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  
(Министерство культуры) (краевые средства)</t>
  </si>
  <si>
    <t>7442</t>
  </si>
  <si>
    <t>Субвенции на выполнение государственных полномочий Камчатского края по  предоставлению отдельных мер социальной поддержки гражданам в период обучения в муниципальных образовательных учреждениях в Камчатском крае (краевые средства)</t>
  </si>
  <si>
    <t>7462</t>
  </si>
  <si>
    <t>Субвенции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 
(краевые  средства)</t>
  </si>
  <si>
    <t>7472</t>
  </si>
  <si>
    <t>Субвенция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</si>
  <si>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7492</t>
  </si>
  <si>
    <t>Субвенции на выполнение государственных полномочий Камчатского края по присвоению спортивных разрядов (краевые средства)</t>
  </si>
  <si>
    <t>7592</t>
  </si>
  <si>
    <t>Субвенции на  выполнение государственных полномочий Камчатского края по социальной поддержке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а также на оплату труда приемных родителей приемных семей (краевые средства)</t>
  </si>
  <si>
    <t>03027</t>
  </si>
  <si>
    <t>7402</t>
  </si>
  <si>
    <t>Субвенции на выполнение  государственных полномочий по выплате компенсации части платы, взимаемой с родителей и иных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 на администрирование полномочий)</t>
  </si>
  <si>
    <t>03029</t>
  </si>
  <si>
    <t>7252</t>
  </si>
  <si>
    <t>Субвенции на выполнение государственных полномочий по выплате компенсации части платы, взимаемой с родителей или иных 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средства)</t>
  </si>
  <si>
    <t>7362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</si>
  <si>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федерального бюджета)</t>
  </si>
  <si>
    <t>03119</t>
  </si>
  <si>
    <t>7791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</si>
  <si>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краевого бюджета)</t>
  </si>
  <si>
    <t>7792</t>
  </si>
  <si>
    <t>Иные межбюджетные трансферты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</si>
  <si>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</si>
  <si>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04025</t>
  </si>
  <si>
    <t>Иные межбюджетные трансферты на реализацию программы модернизации здравоохранения субъектов Российской Федерации в части укрепления материально-технической базы медицинских учреждений (Расходы за счет остатков средств Федерального фонда обязательного медицинского страхования на 01.01.2013 года)</t>
  </si>
  <si>
    <t>04999</t>
  </si>
  <si>
    <t>8011</t>
  </si>
  <si>
    <t>Иные межбюджетные трансферты на содержание автомобильных дорог  общего пользования населенных пунктов в Камчатском крае</t>
  </si>
  <si>
    <t>8012</t>
  </si>
  <si>
    <t>Иные межбюджетные трансферты на проведение ремонтных работ в дошкольных образовательных учреждениях Петропавловск-Камчатского городского округа (краевые  средства)</t>
  </si>
  <si>
    <t>8082</t>
  </si>
  <si>
    <t>Иные межбюджетные трансферты на капитальный и текущий ремонты объектов инженерной инфраструктуры коммунального комплекса Камчатского края (за счет средств краевого бюджета)</t>
  </si>
  <si>
    <t>8112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</si>
  <si>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</si>
  <si>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</si>
  <si>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04020</t>
  </si>
  <si>
    <t>ПРОЧИЕ БЕЗВОЗМЕЗДНЫЕ ПОСТУПЛЕНИЯ</t>
  </si>
  <si>
    <t>07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</si>
  <si>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</si>
  <si>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</si>
  <si>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в 1,7 раза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</si>
  <si>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</si>
  <si>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</si>
  <si>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доходов:</t>
  </si>
  <si>
    <t>Приложение 2</t>
  </si>
  <si>
    <t xml:space="preserve">Петропавловск-Камчатского городского округа </t>
  </si>
  <si>
    <t>"Об утверждении  отчета об исполнении бюджета</t>
  </si>
  <si>
    <t>Отчет об исполнении доходов  бюджета Петропавловск-Камчатского городского округа по кодам видов доходов, подвидов доходов, классификации операций сектора государственного управления,
 относящихся к доходам бюджета, за 2013 год</t>
  </si>
  <si>
    <t>Код бюджетной классификации</t>
  </si>
  <si>
    <t>Код подвида доходов</t>
  </si>
  <si>
    <t>Код
КОСГУ</t>
  </si>
  <si>
    <t>Налог на прибыль организаций, зачисляемый в бюджеты бюджетной системы Российской Федерации по соответствующим ставкам</t>
  </si>
  <si>
    <t>1000-5000</t>
  </si>
  <si>
    <t>1000-4000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</si>
  <si>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</si>
  <si>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</si>
  <si>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</si>
  <si>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</si>
  <si>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01011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</si>
  <si>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</si>
  <si>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</si>
  <si>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</si>
  <si>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</si>
  <si>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</si>
  <si>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</si>
  <si>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01050</t>
  </si>
  <si>
    <t>Минимальный налог, зачисляемый в бюджеты субъектов Российской Федерации</t>
  </si>
  <si>
    <t>02010</t>
  </si>
  <si>
    <t>02020</t>
  </si>
  <si>
    <t>Единый налог на вмененный доход для отдельных видов деятельности (за налоговые периоды, истекшие до 1 января 2011 года)</t>
  </si>
  <si>
    <t>1000-3000</t>
  </si>
  <si>
    <t>1000-2000</t>
  </si>
  <si>
    <t>04010</t>
  </si>
  <si>
    <t>Налог, взимаемый в связи с применением патентной системы налогообложения, зачисляемый в бюджеты городских округов</t>
  </si>
  <si>
    <t>01020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</si>
  <si>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</si>
  <si>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</si>
  <si>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</si>
  <si>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04052</t>
  </si>
  <si>
    <t>Земельный налог (по обязательствам, возникшим до 1 января 2006 года), мобилизуемый на территориях городских округов</t>
  </si>
  <si>
    <t>06010</t>
  </si>
  <si>
    <t>Налог с продаж</t>
  </si>
  <si>
    <t>07012</t>
  </si>
  <si>
    <t>Налог на рекламу, мобилизуемый на территориях городских округов</t>
  </si>
  <si>
    <t>07032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</si>
  <si>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</si>
  <si>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07052</t>
  </si>
  <si>
    <t>Прочие местные налоги и сборы, мобилизуемые на территориях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</si>
  <si>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</si>
  <si>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</si>
  <si>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Прочие поступл. от использ. имущества, находящегося в собств. гор. округов (за искл. имущества муниц. автономн. учр., а также имущества муниц. унитарных предприятий, в том числе казенных) (Плата за установку и экспл. рекламных конструкций, присоед. к недвиж. им-ву)</t>
  </si>
  <si>
    <t>Аренда имущества, находящегося в собственности городского округа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</si>
  <si>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по концессионному соглашению с ОАО "Камчатскэнерго")</t>
  </si>
  <si>
    <t>01010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</si>
  <si>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</si>
  <si>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</si>
  <si>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01030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</si>
  <si>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</si>
  <si>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</si>
  <si>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</si>
  <si>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 xml:space="preserve">Денежные взыскания (штрафы) за нарушение законодательства о налогах и сборах, предусмотренные статьями 116, 118, пунктом  2 статьи 119, статьей 119.1, пунктами 1 и 2 статьи 120, статьями 125, 126, 128, 129, 129.1, пунктом 1 статьи 129.3, статьями 129.4,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</si>
  <si>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 xml:space="preserve">Денежные взыскания (штрафы) за нарушение законодательства Российской Федерации об особо охраняемых природных территориях </t>
  </si>
  <si>
    <t>6000</t>
  </si>
  <si>
    <t>Поступление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</si>
  <si>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</t>
  </si>
  <si>
    <t>Денежные взыскания (штрафы) за нарушения законодательства Российской Федерации о промышленной безопасности</t>
  </si>
  <si>
    <t>Невыясненные поступления, зачисляемые в бюджеты городских округов</t>
  </si>
  <si>
    <t>7652</t>
  </si>
  <si>
    <t>7521</t>
  </si>
  <si>
    <t>7522</t>
  </si>
  <si>
    <t>7062</t>
  </si>
  <si>
    <t>7071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</si>
  <si>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Петропавловск-Камчатском (за счет средств федерального бюджета (софинансирование)</t>
  </si>
  <si>
    <t>7072</t>
  </si>
  <si>
    <t>7092</t>
  </si>
  <si>
    <t>7102</t>
  </si>
  <si>
    <t>7112</t>
  </si>
  <si>
    <t>7132</t>
  </si>
  <si>
    <t>7212</t>
  </si>
  <si>
    <t>7242</t>
  </si>
  <si>
    <t>7272</t>
  </si>
  <si>
    <t>7332</t>
  </si>
  <si>
    <t>7542</t>
  </si>
  <si>
    <t>7621</t>
  </si>
  <si>
    <t>7631</t>
  </si>
  <si>
    <t>7642</t>
  </si>
  <si>
    <t>7682</t>
  </si>
  <si>
    <t>7692</t>
  </si>
  <si>
    <t>7702</t>
  </si>
  <si>
    <t>7712</t>
  </si>
  <si>
    <t>7722</t>
  </si>
  <si>
    <t>7172</t>
  </si>
  <si>
    <t>7831</t>
  </si>
  <si>
    <t>7832</t>
  </si>
  <si>
    <t>7012</t>
  </si>
  <si>
    <t>7512</t>
  </si>
  <si>
    <t>7551</t>
  </si>
  <si>
    <t>7292</t>
  </si>
  <si>
    <t>7131</t>
  </si>
  <si>
    <t>7022</t>
  </si>
  <si>
    <t>7032</t>
  </si>
  <si>
    <t>7042</t>
  </si>
  <si>
    <t>7052</t>
  </si>
  <si>
    <t>7082</t>
  </si>
  <si>
    <t>7152</t>
  </si>
  <si>
    <t>7182</t>
  </si>
  <si>
    <t>7222</t>
  </si>
  <si>
    <t>7232</t>
  </si>
  <si>
    <t>7262</t>
  </si>
  <si>
    <t>7372</t>
  </si>
  <si>
    <t>7502</t>
  </si>
  <si>
    <t>7582</t>
  </si>
  <si>
    <t>7662</t>
  </si>
  <si>
    <t>7752</t>
  </si>
  <si>
    <t>7802</t>
  </si>
  <si>
    <t>7822</t>
  </si>
  <si>
    <t>Субвенции бюджетам субъектов Российской Федерации и муниципальных образований</t>
  </si>
  <si>
    <t xml:space="preserve">БЕЗВОЗМЕЗДНЫЕ ПОСТУПЛЕНИЯ ОТ НЕГОСУДАРСТВЕННЫХ   ОРГАНИЗАЦИЙ 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</si>
  <si>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</si>
  <si>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</si>
  <si>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</si>
  <si>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 5,2 раза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</si>
  <si>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</si>
  <si>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- Всего:</t>
  </si>
  <si>
    <t>Наименование показателя</t>
  </si>
  <si>
    <t>Годовой объем ассигнований</t>
  </si>
  <si>
    <t>Исполнено</t>
  </si>
  <si>
    <t>Источники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</si>
  <si>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</si>
  <si>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</si>
  <si>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</si>
  <si>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</si>
  <si>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</si>
  <si>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</si>
  <si>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</si>
  <si>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</si>
  <si>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</si>
  <si>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</si>
  <si>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</si>
  <si>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</si>
  <si>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</si>
  <si>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</si>
  <si>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</si>
  <si>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</si>
  <si>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</si>
  <si>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</si>
  <si>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</si>
  <si>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</si>
  <si>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</si>
  <si>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</si>
  <si>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</si>
  <si>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</si>
  <si>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</si>
  <si>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</si>
  <si>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</si>
  <si>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</si>
  <si>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01 06 00 00 00 0000 000</t>
  </si>
  <si>
    <t>Иные источники внутреннего финансирования дефицитов бюджетов</t>
  </si>
  <si>
    <t>01 06 04 00 00 0000 000</t>
  </si>
  <si>
    <t xml:space="preserve">Исполнение государственных и муниципальных гарантий </t>
  </si>
  <si>
    <t>01 06 04 01 00 0000 000</t>
  </si>
  <si>
    <t>Исполнение государственных и муниципальных гарантий в валюте Российской Федерации</t>
  </si>
  <si>
    <t xml:space="preserve">01 06 04 00 00 0000 800  </t>
  </si>
  <si>
    <t>Исполнение государственных  и  муниципальных гарантий в  валюте  Российской  Федерации 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  либо обусловлено уступкой гаранту прав требования бенефициара к принципалу</t>
  </si>
  <si>
    <t xml:space="preserve">01 06 04 00 04 0000 810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</si>
  <si>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</si>
  <si>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</si>
  <si>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</si>
  <si>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</si>
  <si>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</si>
  <si>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</si>
  <si>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</si>
  <si>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</si>
  <si>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городского округа в валюте Российской Федерации</t>
  </si>
  <si>
    <t>Приложение 3</t>
  </si>
  <si>
    <t>Код группы, подгруппы источника финансирования</t>
  </si>
  <si>
    <t>Код статей, видов источника финансирования</t>
  </si>
  <si>
    <t>Код КОСГУ</t>
  </si>
  <si>
    <t>Источники финансирования дефицита бюджета городского округа</t>
  </si>
  <si>
    <t>01 00</t>
  </si>
  <si>
    <t>00 00 00 0000</t>
  </si>
  <si>
    <t xml:space="preserve">  000</t>
  </si>
  <si>
    <t>Источники внутреннего финансирования дефицитов бюджетов</t>
  </si>
  <si>
    <t>01 02</t>
  </si>
  <si>
    <t>700</t>
  </si>
  <si>
    <t xml:space="preserve">01 02 </t>
  </si>
  <si>
    <t xml:space="preserve">00 00 04 0000 </t>
  </si>
  <si>
    <t>710</t>
  </si>
  <si>
    <t xml:space="preserve"> 800</t>
  </si>
  <si>
    <t xml:space="preserve"> 00 00 04 0000</t>
  </si>
  <si>
    <t xml:space="preserve"> 810</t>
  </si>
  <si>
    <t xml:space="preserve">01 05 </t>
  </si>
  <si>
    <t xml:space="preserve"> 00 00 00 0000 </t>
  </si>
  <si>
    <t>500</t>
  </si>
  <si>
    <t>01 05</t>
  </si>
  <si>
    <t xml:space="preserve">02 00 00 0000 </t>
  </si>
  <si>
    <t xml:space="preserve"> 500</t>
  </si>
  <si>
    <t>02 01 00 0000</t>
  </si>
  <si>
    <t>510</t>
  </si>
  <si>
    <t xml:space="preserve"> 02 01 04 0000</t>
  </si>
  <si>
    <t xml:space="preserve">00 00 00 0000 </t>
  </si>
  <si>
    <t>600</t>
  </si>
  <si>
    <t xml:space="preserve"> 02 00 00 0000 </t>
  </si>
  <si>
    <t>610</t>
  </si>
  <si>
    <t>02 01 04 0000</t>
  </si>
  <si>
    <t>01 06</t>
  </si>
  <si>
    <t xml:space="preserve"> 00 00 00 0000</t>
  </si>
  <si>
    <t>04 00 00 0000</t>
  </si>
  <si>
    <t>04 01 00 00000</t>
  </si>
  <si>
    <t xml:space="preserve"> 000</t>
  </si>
  <si>
    <t>04 01 00 0000</t>
  </si>
  <si>
    <t>04 01 04 0000</t>
  </si>
  <si>
    <t>05 00 00 0000</t>
  </si>
  <si>
    <t xml:space="preserve"> 05 00 00 00000</t>
  </si>
  <si>
    <t xml:space="preserve"> 600</t>
  </si>
  <si>
    <t>05 01 00 0000</t>
  </si>
  <si>
    <t>05 01 04 0000</t>
  </si>
  <si>
    <t>640</t>
  </si>
  <si>
    <t>Приложение 4</t>
  </si>
  <si>
    <t>Отчет об исполнении источников финансирования дефицита бюджета Петропавловск-Камчатского городского округа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 за 2013 год</t>
  </si>
  <si>
    <t>Приложение 5</t>
  </si>
  <si>
    <t>Отчет об исполнении по расходам бюджета Петропавловск-Камчатского городского округа по разделам и подразделам классификации расходов бюджета за 2013 год</t>
  </si>
  <si>
    <t>№</t>
  </si>
  <si>
    <t>Наименование</t>
  </si>
  <si>
    <t>Раздел, подраздел</t>
  </si>
  <si>
    <t>Годовой объем бюджетных ассигнований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</si>
  <si>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</si>
  <si>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</si>
  <si>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</si>
  <si>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</si>
  <si>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</si>
  <si>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</si>
  <si>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</si>
  <si>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</si>
  <si>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</si>
  <si>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2.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</si>
  <si>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</si>
  <si>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</si>
  <si>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</si>
  <si>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3.</t>
  </si>
  <si>
    <t>Национальная экономика</t>
  </si>
  <si>
    <t>Водные ресурсы</t>
  </si>
  <si>
    <t>Лесное хозяйство</t>
  </si>
  <si>
    <t>Транспорт</t>
  </si>
  <si>
    <t>Дорожное хозяйство(дорожные фонды)</t>
  </si>
  <si>
    <t>Связь и информатика</t>
  </si>
  <si>
    <t>Другие вопросы в области национальной экономики</t>
  </si>
  <si>
    <t>4.</t>
  </si>
  <si>
    <t>Жилищно - 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</si>
  <si>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</si>
  <si>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</si>
  <si>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</si>
  <si>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</si>
  <si>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5.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</si>
  <si>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</si>
  <si>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</si>
  <si>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</si>
  <si>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</si>
  <si>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</si>
  <si>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6.</t>
  </si>
  <si>
    <t>Культура и кинематография</t>
  </si>
  <si>
    <t>Культура</t>
  </si>
  <si>
    <t>Другие вопросы в области культуры, кинематографии</t>
  </si>
  <si>
    <t>7.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</si>
  <si>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</si>
  <si>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</si>
  <si>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</si>
  <si>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</si>
  <si>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8.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</si>
  <si>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</si>
  <si>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</si>
  <si>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</si>
  <si>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</si>
  <si>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</si>
  <si>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</si>
  <si>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9.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</si>
  <si>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</si>
  <si>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</si>
  <si>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</si>
  <si>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10.</t>
  </si>
  <si>
    <t>Средства массовой информации</t>
  </si>
  <si>
    <t>Периодическая печать и издательства</t>
  </si>
  <si>
    <t>11.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</si>
  <si>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</si>
  <si>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</si>
  <si>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 xml:space="preserve">Всего расходов: </t>
  </si>
  <si>
    <t>Приложение   6</t>
  </si>
  <si>
    <t>Отчет об исполнении по расходам бюджета Петропавловск-Камчатского городского округа по разделам, подразделам, целевым статьям и видам расходов классификации расходов бюджета в ведомственной структуре за 2013 год</t>
  </si>
  <si>
    <t xml:space="preserve">Код бюджетной классификации </t>
  </si>
  <si>
    <t>Код мин-ва, ведомства</t>
  </si>
  <si>
    <t>Раздел, Подраздел</t>
  </si>
  <si>
    <t>Целевая статья</t>
  </si>
  <si>
    <t>Вид расходов</t>
  </si>
  <si>
    <t>Департамент финансов администрации Петропавловск-Камчатского городского округа</t>
  </si>
  <si>
    <t/>
  </si>
  <si>
    <t>Руководство и управление в сфере установленных функций</t>
  </si>
  <si>
    <t>Центральный аппарат</t>
  </si>
  <si>
    <t>Фонд оплаты труда и страховые взносы</t>
  </si>
  <si>
    <t>0020400</t>
  </si>
  <si>
    <t>121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</si>
  <si>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</si>
  <si>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</si>
  <si>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</si>
  <si>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</si>
  <si>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Уплата прочих налогов, сборов и иных платежей</t>
  </si>
  <si>
    <t>852</t>
  </si>
  <si>
    <t>Резервные фонды местных администраций</t>
  </si>
  <si>
    <t>Резервные средства</t>
  </si>
  <si>
    <t>0700500</t>
  </si>
  <si>
    <t>870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</si>
  <si>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</si>
  <si>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</si>
  <si>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Взыскание по исполнительному листу</t>
  </si>
  <si>
    <t>0920380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</si>
  <si>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</si>
  <si>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</si>
  <si>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Поддержка коммунального хозяйства</t>
  </si>
  <si>
    <t>Специальные расходы</t>
  </si>
  <si>
    <t>3510000</t>
  </si>
  <si>
    <t>880</t>
  </si>
  <si>
    <t>Процентные платежи по долговым обязательствам</t>
  </si>
  <si>
    <t>Процентные платежи по муниципальному долгу</t>
  </si>
  <si>
    <t>Процентные платежи по муниципальному долгу Международной Финансовой Корпорации</t>
  </si>
  <si>
    <t>0650301</t>
  </si>
  <si>
    <t>Обслуживание государственного долга Российской Федерации</t>
  </si>
  <si>
    <t>Процентные платежи по муниципальному долгу, по другим кредитным договорам коммерческих банков</t>
  </si>
  <si>
    <t>0650302</t>
  </si>
  <si>
    <t>Городская Дума Петропавловск-Камчатского городского округа</t>
  </si>
  <si>
    <t>Глава муниципального образования</t>
  </si>
  <si>
    <t>0020300</t>
  </si>
  <si>
    <t>Закупка товаров, работ, услуг в сфере информационно-коммуникационных технологий</t>
  </si>
  <si>
    <t>242</t>
  </si>
  <si>
    <t>Депутаты представительного органа муниципального образования</t>
  </si>
  <si>
    <t>0021200</t>
  </si>
  <si>
    <t>0920300</t>
  </si>
  <si>
    <t>Контрольно счетная палата Петропавловск-Камчатского городского округа</t>
  </si>
  <si>
    <t>Руководитель Контрольно-счетной палаты муниципального образования и его заместители</t>
  </si>
  <si>
    <t>0022500</t>
  </si>
  <si>
    <t>Администрация Петропавловск-Камчатского городского округа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</si>
  <si>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</t>
  </si>
  <si>
    <t>0020401</t>
  </si>
  <si>
    <t>Глава местной администрации (исполнительно-распорядительного органа муниципального образования)</t>
  </si>
  <si>
    <t>0020800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</si>
  <si>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</si>
  <si>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</si>
  <si>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Расходы на содержание работников в органах местного самоуправления, не отнесенных к муниципальным служащим</t>
  </si>
  <si>
    <t>0939920</t>
  </si>
  <si>
    <t>Иные безвозмездные и безвозвратные перечисления</t>
  </si>
  <si>
    <t>Программа "Устойчивое развитие коренных малочисленных народов Севера, Сибири и Дальнего Востока, проживающих в Камчатском крае, на 2013-2015 годы"</t>
  </si>
  <si>
    <t>Субсидии некоммерческим организациям (за исключением государственных учреждений)</t>
  </si>
  <si>
    <t>5225000</t>
  </si>
  <si>
    <t>630</t>
  </si>
  <si>
    <t>Поддержка экономического и социального развития коренных малочисленных народов Севера, Сибири и Дальнего Востока</t>
  </si>
  <si>
    <t>5270000</t>
  </si>
  <si>
    <t>Программы муниципальных образований</t>
  </si>
  <si>
    <t>Муниципальная программа "Устойчивое развитие коренных малочисленных народов Севера, Сибири и Дальнего Востока в Петропавловск-Камчатском городском округе на 2012-2015 годы" (постановление администрации Петропавловск-Камчатского городского округа от 29.09.2011 № 2607)</t>
  </si>
  <si>
    <t>7950004</t>
  </si>
  <si>
    <t>Муниципальная долгосрочная целевая программа "Поддержка социально-ориентированных некоммерческих организаций Петропавловск-Камчатского городского округа на 2012-2014 годы" (постановление администрации Петропавловск-Камчатского городского округа от 29.09.2011 № 2613)</t>
  </si>
  <si>
    <t>7950006</t>
  </si>
  <si>
    <t>Долгосрочная муниципальная целевая программа «Отходы на 2010-2014 годы» (постановление администрации Петропавловск-Камчатского городского округа от 08.04.2010 № 1112)</t>
  </si>
  <si>
    <t>7950047</t>
  </si>
  <si>
    <t>Программа "Профилактика правонарушений и преступлений на территории Камчатского края на 2013-2015 годы"</t>
  </si>
  <si>
    <t>5223700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</si>
  <si>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</si>
  <si>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7950002</t>
  </si>
  <si>
    <t>Муниципальная долгосрочная целевая программа "Профилактика правонарушений в Петропавловск-Камчатском городском округе на 2010-2014 годы" (постановление администрации Петропавловск-Камчатского городского округа от 15.03.2010 № 700)</t>
  </si>
  <si>
    <t>7950013</t>
  </si>
  <si>
    <t>Исполнение судебных актов</t>
  </si>
  <si>
    <t>830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</si>
  <si>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"Реконструкция сооружения котельной № 1" (постановление администрации Петропавловск-Камчатского городского округа от 02.03.2010 № 635)</t>
  </si>
  <si>
    <t>7950025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</si>
  <si>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</si>
  <si>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411</t>
  </si>
  <si>
    <t>Программа "Государственная поддержка социально ориентированных некоммерческих организаций в Камчатском крае на 2011-2013 годы"</t>
  </si>
  <si>
    <t>5222700</t>
  </si>
  <si>
    <t>Аппарат администрации Петропавловск-Камчатского городского округа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</si>
  <si>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</si>
  <si>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0014000</t>
  </si>
  <si>
    <t>Расходы на содержание отдела обеспечения и отдела эксплуатации зданий</t>
  </si>
  <si>
    <t>0939906</t>
  </si>
  <si>
    <t>Уплата налогов, сборов и иных платежей</t>
  </si>
  <si>
    <t>850</t>
  </si>
  <si>
    <t>Учреждения культуры и мероприятия в сфере культуры и кинематографии</t>
  </si>
  <si>
    <t>Муниципальное казенное учреждение "Петропавловск-Камчатский городской архив"</t>
  </si>
  <si>
    <t>4409918</t>
  </si>
  <si>
    <t>111</t>
  </si>
  <si>
    <t>112</t>
  </si>
  <si>
    <t>Программа "Развитие архивной отрасли в Камчатском крае на 2011-2013 годы"</t>
  </si>
  <si>
    <t>5220400</t>
  </si>
  <si>
    <t>Программа "Развитие информационного общества и формирование электронного правительства в Камчатском крае на 2012-2014 годы"</t>
  </si>
  <si>
    <t>5221700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</si>
  <si>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</si>
  <si>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7950035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</si>
  <si>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</si>
  <si>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7950040</t>
  </si>
  <si>
    <t>Муниципальное казенное учреждение "Территориальный центр управления кризисными ситуациями".</t>
  </si>
  <si>
    <t>0939915</t>
  </si>
  <si>
    <t>Учреждения, обеспечивающие предоставление услуг в сфере образования</t>
  </si>
  <si>
    <t>Муниципальное автономное учреждение "Ресурсный центр Петропавловск-Камчатского городского округа"</t>
  </si>
  <si>
    <t>4350001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</si>
  <si>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</si>
  <si>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</si>
  <si>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Субсидии автономным учреждениям на иные цели</t>
  </si>
  <si>
    <t>622</t>
  </si>
  <si>
    <t>Погашение задолженности по муниципальной долгосрочной целевой программы "Электронный Петропавловск-Камчатский (2010-2015 годы)"</t>
  </si>
  <si>
    <t>7950036</t>
  </si>
  <si>
    <t>Мероприятия в области здравоохранения, спорта и физической культуры, туризма</t>
  </si>
  <si>
    <t>Мероприятия в области здравоохранения</t>
  </si>
  <si>
    <t>5129706</t>
  </si>
  <si>
    <t>Премии и гранты</t>
  </si>
  <si>
    <t>350</t>
  </si>
  <si>
    <t>Департамент социального развития администрации Петропавловск-Камчатского городского округа</t>
  </si>
  <si>
    <t>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</si>
  <si>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0020402</t>
  </si>
  <si>
    <t>Расходы на выполнение  государственных полномочий Камчатского края  по социальному обслуживанию некоторых категорий граждан</t>
  </si>
  <si>
    <t>0020403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</si>
  <si>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несовершеннолетних</t>
  </si>
  <si>
    <t>0020404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</si>
  <si>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</t>
  </si>
  <si>
    <t>0020405</t>
  </si>
  <si>
    <t>Методическая работа в области образования (методисты)</t>
  </si>
  <si>
    <t>0939905</t>
  </si>
  <si>
    <t>Субсидии бюджетным учреждениям на иные цели</t>
  </si>
  <si>
    <t>612</t>
  </si>
  <si>
    <t>Детские дошкольные учреждения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</si>
  <si>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</si>
  <si>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4209900</t>
  </si>
  <si>
    <t>611</t>
  </si>
  <si>
    <t>Межбюджетные трансферты на  выполнение государственных полномочий Камчатского края</t>
  </si>
  <si>
    <t>Расходы в целях софинансирования расходных обязательств муниципальных образований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</si>
  <si>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</t>
  </si>
  <si>
    <t>5210106</t>
  </si>
  <si>
    <t>Расходы на выполнение государственных полномочий Камчатского края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</si>
  <si>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</t>
  </si>
  <si>
    <t>5210215</t>
  </si>
  <si>
    <t>Иные межбюджетные трансферты бюджетам бюджетной системы</t>
  </si>
  <si>
    <t>Иные межбюджетные трансферты на проведение ремонтных работ дошкольных образовательных учреждений Петропавловск-Камчатского городского округа</t>
  </si>
  <si>
    <t>5210345</t>
  </si>
  <si>
    <t>Школы - детские сады, школы начальные, неполные средние и средние</t>
  </si>
  <si>
    <t>4219900</t>
  </si>
  <si>
    <t>Обеспечение деятельности коррекционных школ</t>
  </si>
  <si>
    <t>4219903</t>
  </si>
  <si>
    <t>Учреждения по внешкольной работе с детьми</t>
  </si>
  <si>
    <t>Учреждения по внешкольной работе с детьми (детские музыкальные школы)</t>
  </si>
  <si>
    <t>4239901</t>
  </si>
  <si>
    <t>Учреждения по внешкольной работе с детьми (Образование)</t>
  </si>
  <si>
    <t>4239902</t>
  </si>
  <si>
    <t>Детские дома</t>
  </si>
  <si>
    <t>4249900</t>
  </si>
  <si>
    <t>Мероприятия в области образования</t>
  </si>
  <si>
    <t>Модернизация региональных систем общего образования</t>
  </si>
  <si>
    <t>4362100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</si>
  <si>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</si>
  <si>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5200900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</si>
  <si>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(школы - за счёт средств федерального бюджета)</t>
  </si>
  <si>
    <t>5200901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</si>
  <si>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(коррекционные школы - за счёт средств федерального бюджета)</t>
  </si>
  <si>
    <t>5200902</t>
  </si>
  <si>
    <t>Расходы на 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</t>
  </si>
  <si>
    <t>5210212</t>
  </si>
  <si>
    <t>Расходы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</t>
  </si>
  <si>
    <t>5210213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</si>
  <si>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</si>
  <si>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</si>
  <si>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</si>
  <si>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</si>
  <si>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Организационно-воспитательная работа с молодежью</t>
  </si>
  <si>
    <t>Проведение мероприятий для детей и молодежи</t>
  </si>
  <si>
    <t>4310100</t>
  </si>
  <si>
    <t>Муниципальное автономное учреждение "Молодежный центр Петропавловск-Камчатского городского округа"</t>
  </si>
  <si>
    <t>4310105</t>
  </si>
  <si>
    <t>Долгосрочная краевая целевая программа "Организация отдыха, оздоровления и занятости детей и молодежи в Камчатском крае на 2012-2015 годы"</t>
  </si>
  <si>
    <t>5221500</t>
  </si>
  <si>
    <t>Муниципальная долгосрочная целевая программа "Молодежь Петропавловск-Камчатского городского округа на 2011-2015 годы" (постановление администрации Петропавловск-Камчатского городского округа от 22.07.2010 № 2210)</t>
  </si>
  <si>
    <t>7950050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</si>
  <si>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</si>
  <si>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Муниципальное бюджетное учреждение Петропавловск-Камчатского городского округа "Централизованная бухгалтерия"</t>
  </si>
  <si>
    <t>4529903</t>
  </si>
  <si>
    <t>ДКЦП "Пожарная безопасность в Камчатском крае на 2010-2015 годы"</t>
  </si>
  <si>
    <t>5220200</t>
  </si>
  <si>
    <t>Программа "Развитие дошкольного образования в Камчатском крае на 2011-2015 годы"</t>
  </si>
  <si>
    <t>5221100</t>
  </si>
  <si>
    <t>Программа "Комплексное благоустройство населенных пунктов Камчатского края на 2012-2016 годы"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</si>
  <si>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</si>
  <si>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5221400</t>
  </si>
  <si>
    <t>413</t>
  </si>
  <si>
    <t>Бюджетные инвестиции в объекты государственной собственности автономным учреждениям</t>
  </si>
  <si>
    <t>415</t>
  </si>
  <si>
    <t>Программа "Комплексная безопасность краевых государственных и муниципальных учреждений социальной сферы в Камчатском крае на 2012-2015 годы"</t>
  </si>
  <si>
    <t>5222100</t>
  </si>
  <si>
    <t>Долгосрочная краевая целевая программа "Развитие образования в Камчатском крае на 2013-2015 годы"</t>
  </si>
  <si>
    <t>5222600</t>
  </si>
  <si>
    <t>Муниципальная долгосрочная целевая программа "Развитие дошкольного образования в Петропавловск-Камчатском городском округе на 2012-2015 годы" (постановление администрации Петропавловск-Камчатского городского округа от 29.09.2011 № 2614)</t>
  </si>
  <si>
    <t>7950007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</si>
  <si>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</si>
  <si>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</si>
  <si>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Муниципальная долгосрочная целевая программа "Сохранение и развитие культуры в Петропавловск-Камчатском городском округе на 2011-2015 годы" (постановление администрации Петропавловск-Камчатского городского округа от 07.09.2010 № 2642)</t>
  </si>
  <si>
    <t>7950018</t>
  </si>
  <si>
    <t>Муниципальная долгосрочная целевая программа "Энергосбережение и повышение энергетической эффективности в Петропавловск-Камчатском городском округе на 2010-2020 годы" (постановление администрации Петропавловск-Камчатского городского округа от 30.07.2010 № 2305)</t>
  </si>
  <si>
    <t>7950026</t>
  </si>
  <si>
    <t>Муниципальная долгосрочная целевая программа "Пожарная безопасность на объектах социальной сферы Петропавловск-Камчатского городского округа на 2013-2015 годы" (постановление администрации Петропавловск-Камчатского городского округа от 05.10.2012 № 2628)</t>
  </si>
  <si>
    <t>7950043</t>
  </si>
  <si>
    <t>Муниципальная долгосрочная целевая программа "Развитие образования в Петропавловск-Камчатском городском округе на 2010-2014 годы" (постановление администрации Петропавловск-Камчатского городского округа от 08.04.2010 № 1111)</t>
  </si>
  <si>
    <t>7950049</t>
  </si>
  <si>
    <t>Муниципальная долгосрочная целевая программа "Комплексное благоустройство Петропавловск-Камчатского городского округа на 2013-2016 годы" (постановление администрации Петропавловск-Камчатского городского округа от 17.10.2012 № 2740)</t>
  </si>
  <si>
    <t>7950054</t>
  </si>
  <si>
    <t>Дворцы и дома культуры, другие учреждения культуры и средств массовой информации - Дома культуры</t>
  </si>
  <si>
    <t>4409910</t>
  </si>
  <si>
    <t>Дворцы и дома культуры, другие учреждения культуры и средств массовой информации - Центр культуры досуга "Апрель"</t>
  </si>
  <si>
    <t>4409911</t>
  </si>
  <si>
    <t>Дворцы и дома культуры, другие учреждения культуры и средств массовой информации - Городской центр культуры "Досуг"</t>
  </si>
  <si>
    <t>4409912</t>
  </si>
  <si>
    <t>Дворцы и дома культуры, другие учреждения культуры и средств массовой информации - Городской оркестр</t>
  </si>
  <si>
    <t>4409914</t>
  </si>
  <si>
    <t>Дворцы и дома культуры, другие учреждения культуры и средств массовой информации - проведение городских культурно-массовых мероприятий</t>
  </si>
  <si>
    <t>4409915</t>
  </si>
  <si>
    <t>Библиотеки</t>
  </si>
  <si>
    <t>4429900</t>
  </si>
  <si>
    <t xml:space="preserve">Доплаты к пенсиям, дополнительное 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</si>
  <si>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</si>
  <si>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4910100</t>
  </si>
  <si>
    <t>Медико-социальная экспертная комиссия</t>
  </si>
  <si>
    <t>Психолого-медико-педагогическая комиссия Петропавловск-Камчатского городского округа</t>
  </si>
  <si>
    <t>5000001</t>
  </si>
  <si>
    <t>Мероприятия в области государственной семейной политики</t>
  </si>
  <si>
    <t>Муниципальное учреждение "Комплексный центр социального обслуживания населения Петропавловск-Камчатского городского округа"</t>
  </si>
  <si>
    <t>5079901</t>
  </si>
  <si>
    <t>5210204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</si>
  <si>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</si>
  <si>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5210205</t>
  </si>
  <si>
    <t>Социальная помощь</t>
  </si>
  <si>
    <t>Федеральный закон от 12 января 1996 года № 8-ФЗ "О погребении и похоронном деле"</t>
  </si>
  <si>
    <t>Возмещение федеральными органами исполнительной власти расходов на погребение</t>
  </si>
  <si>
    <t>5052205</t>
  </si>
  <si>
    <t>Расходы на выполнение государственных полномочий Камчатского края по предоставлению гражданам субсидий на оплату жилых помещений и коммунальных услуг</t>
  </si>
  <si>
    <t>Муниципальная социальная поддержка отдельных категорий граждан при оплате жилого помещения и коммунальных услуг</t>
  </si>
  <si>
    <t>5054801</t>
  </si>
  <si>
    <t xml:space="preserve">Поддержка ветеранов Великой Отечественной Войны </t>
  </si>
  <si>
    <t>Муниципальная социальная поддержка ветеранов Великой Отечественной Войны на ремонт жилых помещений</t>
  </si>
  <si>
    <t>5058601</t>
  </si>
  <si>
    <t>Меры социальной поддержки населения по публичным нормативным обязательствам</t>
  </si>
  <si>
    <t>314</t>
  </si>
  <si>
    <t>Федеральный закон от 19 мая 1995 года № 81-ФЗ "О государственных пособиях гражданам, имеющим детей"</t>
  </si>
  <si>
    <t>Выплата единовременного пособия при всех формах устройства детей, лишенных родительского попечения, в семью</t>
  </si>
  <si>
    <t>5050502</t>
  </si>
  <si>
    <t>Пособия и компенсации по публичным нормативным обязательствам</t>
  </si>
  <si>
    <t>313</t>
  </si>
  <si>
    <t>Расходы на выполнение государственных полномочий Камчатского края по выплате компенсации части платы, взимаемой с родителей (законных представителей) за содержание детей (присмотр и уход за детьми) в образовательных организациях в Камчатском крае (за исключением краевых государственных образовательных учреждений), реализующих основную общеобразовательную программу дошкольного образования</t>
  </si>
  <si>
    <t xml:space="preserve">Расходы на выплату компенсации части родительской платы за содержание ребенка в муниципальных образовательных учреждениях (средства краевого бюджета) </t>
  </si>
  <si>
    <t>5201004</t>
  </si>
  <si>
    <t>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</si>
  <si>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5210208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</si>
  <si>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социальной поддержки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по предоставлению дополнительной меры социальной поддержки по содержанию отдельных лиц из числа детей-сирот и детей, оставшихся без попечения родителей, а также по выплате вознаграждения, причитающегося приемному родителю, и по подготовке лиц, желающих принять на воспитание в свою семью ребенка, оставшегося без попечения родителей</t>
  </si>
  <si>
    <t>5210211</t>
  </si>
  <si>
    <t>Расходы на выполнение государственных полномочий Камчатского края по предоставлению отдельных мер социальной поддержки гражданам в период обучения в муниципальных образовательных учреждениях в Камчатском крае</t>
  </si>
  <si>
    <t>5210214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</si>
  <si>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</si>
  <si>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</si>
  <si>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5140100</t>
  </si>
  <si>
    <t>Приобретение товаров, работ, услуг в пользу граждан</t>
  </si>
  <si>
    <t>323</t>
  </si>
  <si>
    <t>Мероприятия в области социальной политики - Расходы в связи с реализацией Решения Городской Думы Петропавловск-Камчатского городского округа от 16.11.2005 № 223-р (присвоение звания Почетный гражданин города)</t>
  </si>
  <si>
    <t>5140106</t>
  </si>
  <si>
    <t>Мероприятия в области социальной политики (оказание зубопротезной помощи)</t>
  </si>
  <si>
    <t>5140113</t>
  </si>
  <si>
    <t>Мероприятия по осуществлению мер по реабилитации несовершеннолетних специальной категории (на осуществление текущей деятельности Комиссии по делам несовершеннолетних и защите их прав)</t>
  </si>
  <si>
    <t>5140114</t>
  </si>
  <si>
    <t>Мероприятия для населения в области социальной политики</t>
  </si>
  <si>
    <t>5140118</t>
  </si>
  <si>
    <t>Программа "Повышение энергетической эффективности  региональной экономики и сокращение издержек в бюджетном секторе Камчатского края на 2010-2015 годы и перспективе до 2020 года, а также создание условий для ее реализации"</t>
  </si>
  <si>
    <t>5220300</t>
  </si>
  <si>
    <t>Субсидии муниципальному автономному учреждению дополнительного образования детей "Детская юношеская спортивная школа по Киокусинкай каратэ-до"</t>
  </si>
  <si>
    <t>5129704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</si>
  <si>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</si>
  <si>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7950038</t>
  </si>
  <si>
    <t>Комитет по управлению имуществом администрации Петропавловск-Камчатского городского округа</t>
  </si>
  <si>
    <t>Расходы по регистрационному учету населения</t>
  </si>
  <si>
    <t>0939919</t>
  </si>
  <si>
    <t>Реализация государственных функций в области национальной экономики</t>
  </si>
  <si>
    <t>Взнос в уставные капиталы</t>
  </si>
  <si>
    <t>Увеличение уставных фондов муниципальных унитарных предприятий</t>
  </si>
  <si>
    <t>3400220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</si>
  <si>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</si>
  <si>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422</t>
  </si>
  <si>
    <t>Реализация государственной политики в области приватизации и управления государственной собственностью</t>
  </si>
  <si>
    <t>Оценка недвижимости, признание прав и регулирование отношений по государственной собственности</t>
  </si>
  <si>
    <t>0900200</t>
  </si>
  <si>
    <t>Поддержка жилищного хозяйства</t>
  </si>
  <si>
    <t>Компенсация убытков организациям, предоставляющим населению жилищные услуги по тарифам, не обеспечивающим возмещение издержек</t>
  </si>
  <si>
    <t>3520301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</si>
  <si>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</si>
  <si>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7950042</t>
  </si>
  <si>
    <t>Программа  "Модернизация жилищно-коммунального комплекса и инженерной инфраструктуры Камчатского края на 2010-2013 годы"</t>
  </si>
  <si>
    <t>5224201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</si>
  <si>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"Государственный технический учет и техническая инвентаризация объектов жилищно-коммунального хозяйства" (постановление администрации Петропавловск-Камчатского городского округа от 02.03.2010 № 635)</t>
  </si>
  <si>
    <t>7950023</t>
  </si>
  <si>
    <t>Расходы по обслуживанию и сохранению объектов недвижимого имущества, составляющих казну муниципального образования</t>
  </si>
  <si>
    <t>0900101</t>
  </si>
  <si>
    <t>Возмещение расходов в связи с отсутствием нанимателя</t>
  </si>
  <si>
    <t>0920308</t>
  </si>
  <si>
    <t>Расходы для осуществления подготовки актов технического состояния имущества собственников помещений в многоквартирных домах, являющегося объектом открытого конкурса</t>
  </si>
  <si>
    <t>3520501</t>
  </si>
  <si>
    <t>Мероприятия в области социальной политики - Расходы в связи с реализацией Постановления Главы Петропавловск-Камчатского городского округа от 29.12.2008 №3705 (рента)</t>
  </si>
  <si>
    <t>5140105</t>
  </si>
  <si>
    <t>Комитет городского хозяйства администрации Петропавловск-Камчатского городского округа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</si>
  <si>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</si>
  <si>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</si>
  <si>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</si>
  <si>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Вопросы в области лесных отношений</t>
  </si>
  <si>
    <t>Содержание лесных зон Петропавловск-Камчатского городского округа</t>
  </si>
  <si>
    <t>2920300</t>
  </si>
  <si>
    <t>Автомобильный транспорт</t>
  </si>
  <si>
    <t>Отдельные мероприятия в области автомобильного транспорта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</si>
  <si>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льготной стоимости проездных билетов</t>
  </si>
  <si>
    <t>3030207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</si>
  <si>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на единичные маршруты</t>
  </si>
  <si>
    <t>3030208</t>
  </si>
  <si>
    <t>Субсидии муниципальному автономному учреждению "Управление пассажирского транспорта Петропавловск-Камчатского городского округа" (содержание здания Автостанции на 10 км)</t>
  </si>
  <si>
    <t>3030209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</si>
  <si>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</si>
  <si>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5210206</t>
  </si>
  <si>
    <t>Муниципальное казенное учреждение "Управление транспорта и дорожного хозяйства Петропавловск-Камчатского городского округа"</t>
  </si>
  <si>
    <t>0939918</t>
  </si>
  <si>
    <t>Дорожное хозяйство</t>
  </si>
  <si>
    <t>Отдельные мероприятия в области дорожного хозяйства</t>
  </si>
  <si>
    <t>Паспортизация автомобильных дорог, находящихся в оперативном управлении</t>
  </si>
  <si>
    <t>3150305</t>
  </si>
  <si>
    <t>Иные межбюджетные трансферты на содержание автомобильных дорог общего пользования населенных пунктов в Камчатском крае</t>
  </si>
  <si>
    <t>5210320</t>
  </si>
  <si>
    <t>Программа "Повышение безопасности дорожного движения в Камчатском крае на 2013-2015 годы"</t>
  </si>
  <si>
    <t>5223600</t>
  </si>
  <si>
    <t>Уличное освещение</t>
  </si>
  <si>
    <t>Уличное освещение магистральных дорог</t>
  </si>
  <si>
    <t>6000101</t>
  </si>
  <si>
    <t>Уличное освещение внутриквартальных дорог</t>
  </si>
  <si>
    <t>6000102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</si>
  <si>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</si>
  <si>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Содержание технических средств регулирования дорожного движения</t>
  </si>
  <si>
    <t>6000203</t>
  </si>
  <si>
    <t>Содержание автомобильных  дорог общего пользования</t>
  </si>
  <si>
    <t>6000208</t>
  </si>
  <si>
    <t>Муниципальная долгосрочная целевая программа "Организация и безопасность дорожного движения в Петропавловск-Камчатском городском округе на 2013-2015 годы" (постановление администрации Петропавловск-Камчатского городского округа от 17.10.2012 № 2739)</t>
  </si>
  <si>
    <t>7950012</t>
  </si>
  <si>
    <t>Иные межбюджетные трансферты на проведение капитального и текущего ремонта объектов инженерной инфраструктуры коммунального комплекса Камчатского края</t>
  </si>
  <si>
    <t>5210323</t>
  </si>
  <si>
    <t>Программа "Чистая вода в Камчатском крае на 2012-2017 годы"</t>
  </si>
  <si>
    <t>5221600</t>
  </si>
  <si>
    <t>Программа "Стимулирование развития жилищного строительства в Камчатском крае на 2011-2015 годы"</t>
  </si>
  <si>
    <t>5225500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</si>
  <si>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(постановление Администрации Петропавловск-Камчатского городского округа от 02.03.2010 № 635)</t>
  </si>
  <si>
    <t>7950020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</si>
  <si>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"Энергосбережение" (постановление Администрации Петропавловск-Камчатского городского округа от 02.03.2010 № 635)</t>
  </si>
  <si>
    <t>7950021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</si>
  <si>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"Питьевая вода" (постановление администрации Петропавловск-Камчатского городского округа от 02.03.2010 № 635)</t>
  </si>
  <si>
    <t>7950022</t>
  </si>
  <si>
    <t>Муниципальная долгосрочная целевая программа "Чистая вода в Петропавловск-Камчатском городском округе на 2012-2017 годы" (Постановления администрации Петропавловск-Камчатского городского округа от 25.05.2012 № 1416)</t>
  </si>
  <si>
    <t>7950055</t>
  </si>
  <si>
    <t>Муниципальная долгосрочная целевая программа "Стимулирование развития жилищного строительства в Петропавловск-Камчатском городском округе на 2013-2015 годы" (постановление администрации Петропавловск-Камчатского городского округа от 07.02.2013 № 324)</t>
  </si>
  <si>
    <t>7950060</t>
  </si>
  <si>
    <t>Инвестиционные программы</t>
  </si>
  <si>
    <t>Инвестиционная программа муниципального унитарного предприятия "Петропавловский водоканал" на 2010 - 2015 годы</t>
  </si>
  <si>
    <t>7951001</t>
  </si>
  <si>
    <t>Бюджетные инвестиции в объекты капитального строительства, не включенные в целевые программы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</si>
  <si>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</si>
  <si>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(реконструкция общественных туалетов)</t>
  </si>
  <si>
    <t>1020105</t>
  </si>
  <si>
    <t>Программа "Обращение с твердыми бытовыми и промышленными отходами в Камчатском крае на 2012-2015 годы"</t>
  </si>
  <si>
    <t>5221900</t>
  </si>
  <si>
    <t>Озеленение</t>
  </si>
  <si>
    <t>6000300</t>
  </si>
  <si>
    <t>Организация и содержание мест захоронения</t>
  </si>
  <si>
    <t>Субсидии на организацию и содержание мест захоронения</t>
  </si>
  <si>
    <t>6000401</t>
  </si>
  <si>
    <t>Прочие мероприятия по благоустройству городских округов и поселений</t>
  </si>
  <si>
    <t>6000500</t>
  </si>
  <si>
    <t>Муниципальное казенное учреждение "Управление благоустройства г. Петропавловска-Камчатского"</t>
  </si>
  <si>
    <t>0939901</t>
  </si>
  <si>
    <t>Департамент градостроительства и земельных отношений администрации Петропавловск-Камчатского городского округа</t>
  </si>
  <si>
    <t>Комплексный ремонт фасада здания администрации Петропавловск-Камчатского городского округа</t>
  </si>
  <si>
    <t>0920383</t>
  </si>
  <si>
    <t>Закупка товаров, работ, услуг в целях капитального ремонта государственного имущества</t>
  </si>
  <si>
    <t>243</t>
  </si>
  <si>
    <t>Муниципальное казенное учреждение "Управление капитального строительства и ремонта"</t>
  </si>
  <si>
    <t>0939902</t>
  </si>
  <si>
    <t>Бюджетные инвестиции в объекты капитального строительства (строительство площадки для отстоя пассажирского транспорта по проспекту Победы в г.Петропавловске-Камчатском)</t>
  </si>
  <si>
    <t>1020118</t>
  </si>
  <si>
    <t>Программа "Модернизация и развитие автомобильных дорог общего пользования регионального и местного значения Камчатского края на период 2011-2013 годы с прогнозом до 2020 года"</t>
  </si>
  <si>
    <t>5226600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</si>
  <si>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Петропавловск-Камчатском городском округе на 2013-2016 годы" (постановление администрации Петропавловск-Камчатского городского округа от 04.03.2013 № 631)</t>
  </si>
  <si>
    <t>7950059</t>
  </si>
  <si>
    <t>Мероприятия по землеустройству и землепользованию</t>
  </si>
  <si>
    <t>3400300</t>
  </si>
  <si>
    <t>Капитальный ремонт государственного жилищного фонда, субъектов Российской Федерации и муниципального жилищного фонда</t>
  </si>
  <si>
    <t>Капитальный ремонт жилищного фонда</t>
  </si>
  <si>
    <t>3520101</t>
  </si>
  <si>
    <t>Программа "Переселение граждан из аварийных жилых домов и непригодных для проживания жилых помещений в Камчатском крае на 2012-2016 годы"</t>
  </si>
  <si>
    <t>5221300</t>
  </si>
  <si>
    <t>Программа "Развитие застроенных и освоение новых территорий поселений Камчатского края в целях строительства в 2012-2020 годы"</t>
  </si>
  <si>
    <t>5222500</t>
  </si>
  <si>
    <t>Муниципальная долгосрочная целевая 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</si>
  <si>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7950003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</si>
  <si>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№657)</t>
  </si>
  <si>
    <t>7950015</t>
  </si>
  <si>
    <t>Муниципальная долгосрочная целевая программа "Развитие застроенных и освоение новых территорий Петропавловск-Камчатского городского округа в целях строительства в 2013-2020 годы" (постановление администрации Петропавловск-Камчатского городского округа от 28.03.2013 № 859)</t>
  </si>
  <si>
    <t>7950061</t>
  </si>
  <si>
    <t>Бюджетные инвестиции в объекты капитального строительства (строительство водопровода в районе Юг-1 Копай - город)</t>
  </si>
  <si>
    <t>1020121</t>
  </si>
  <si>
    <t>Бюджетные инвестиции в объекты капитального строительства (строительство трансформаторной подстанции в районе колледжа искусств по проспекту Рыбаков в г.Петропавловске-Камчатском)</t>
  </si>
  <si>
    <t>1020123</t>
  </si>
  <si>
    <t>Бюджетные инвестиции в объекты капитального строительства (строительство модульной подстанции по улице Индустриальная в г.Петропавловске-Камчатском)</t>
  </si>
  <si>
    <t>1020124</t>
  </si>
  <si>
    <t>Бюджетные инвестиции в объекты капитального строительства собственности муниципальных образований</t>
  </si>
  <si>
    <t>1020102</t>
  </si>
  <si>
    <t>Бюджетные инвестиции в объекты капитального строительства (обустройство мест захоронения в восточной части г. Петропавловска-Камчатского)</t>
  </si>
  <si>
    <t>1020103</t>
  </si>
  <si>
    <t>Федеральные целевые программы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</si>
  <si>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2009 - 2014 годы"</t>
  </si>
  <si>
    <t>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2009-2018 годы"</t>
  </si>
  <si>
    <t>1008299</t>
  </si>
  <si>
    <t>Бюджетные инвестиции в объекты капитального строительства (строительство детского сада в районе Северо-Восточной части г.Петропавловска-Камчатского)</t>
  </si>
  <si>
    <t>1020125</t>
  </si>
  <si>
    <t>Модернизация региональных систем дошкольного образования</t>
  </si>
  <si>
    <t xml:space="preserve">Модернизация региональных систем дошкольного образования (Детский сад в микрорайоне А-II северо-восточной части г. Петропавловска-Камчатского) </t>
  </si>
  <si>
    <t>4362701</t>
  </si>
  <si>
    <t>Программа "Развитие дошкольного образования в Камчатском крае на 2011-2015 годы" Детский сад в микрорайоне А-II северо-восточной части г. Петропавловска-Камчатского</t>
  </si>
  <si>
    <t>5221101</t>
  </si>
  <si>
    <t>Программа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</t>
  </si>
  <si>
    <t>5221102</t>
  </si>
  <si>
    <t>Программа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</t>
  </si>
  <si>
    <t>5221103</t>
  </si>
  <si>
    <t>Мероприятия в сфере культуры и кинематографии</t>
  </si>
  <si>
    <t>Разработка проектной документации на изготовление и установку памятной стелы, посвященной присвоению звания "Город воинской славы" городу Петропавловску-Камчатскому</t>
  </si>
  <si>
    <t>4400121</t>
  </si>
  <si>
    <t>Бюджетные инвестиции в объекты капитального строительства (строительство здания городской поликлиники по ул.Индустриальной в г.Петропавловске-Камчатском)</t>
  </si>
  <si>
    <t>1020128</t>
  </si>
  <si>
    <t>Программа "Предупреждение и борьба с социально значимыми заболеваниями на 2010-2013 годы"</t>
  </si>
  <si>
    <t>5226500</t>
  </si>
  <si>
    <t>Управление экономики администрации Петропавловск-Камчатского городского округа</t>
  </si>
  <si>
    <t>Субсидии муниципальному автономному  учреждению "Расчётно-кассовый центр по жилищно-коммунальному хозяйству г. Петропавловска-Камчатского" на оказание муниципальных услуг по расчёту (начислению) величины социальной поддержки отдельным категориям граждан при оплате жилого помещения и коммунальных услуг</t>
  </si>
  <si>
    <t>0920316</t>
  </si>
  <si>
    <t>5054800</t>
  </si>
  <si>
    <t>Департамент организации муниципальных закупок администрации Петропавловск-Камчатского городского округа</t>
  </si>
  <si>
    <t>12.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</si>
  <si>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</si>
  <si>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Муниципальная долгосрочная целевая программа "Поддержка и развитие субъектов малого и среднего предпринимательства на территории Петропавловск-Камчатского городского округа на период 2013-2015 годы" (постановление администрации Петропавловск-Камчатского городского округа от 04.10.2012 № 2621)</t>
  </si>
  <si>
    <t>7950030</t>
  </si>
  <si>
    <t>13.</t>
  </si>
  <si>
    <t xml:space="preserve">Муниципальное учреждение "Дирекция службы заказчика по жилищно-коммунальному хозяйству г. Петропавловска-Камчатского" </t>
  </si>
  <si>
    <t xml:space="preserve">Муниципальное бюджетное учреждение "Дирекция службы заказчика по жилищно-коммунальному хозяйству г. Петропавловска-Камчатского" </t>
  </si>
  <si>
    <t>0939921</t>
  </si>
  <si>
    <t>Погашение реструктуризированной и прочей задолженности</t>
  </si>
  <si>
    <t>3510101</t>
  </si>
  <si>
    <t>14.</t>
  </si>
  <si>
    <t>Департамент управления жилищным фондом администрации Петропавловск-Камчатского городского округа</t>
  </si>
  <si>
    <t>Ремонт высвобождаемого жилого фонда</t>
  </si>
  <si>
    <t>0920307</t>
  </si>
  <si>
    <t xml:space="preserve">Расходы на предоставление субсидий победителям акции "Управляем домом сами" </t>
  </si>
  <si>
    <t>0920311</t>
  </si>
  <si>
    <t>Расходы на осуществление управления многоквартирными домами</t>
  </si>
  <si>
    <t>0920312</t>
  </si>
  <si>
    <t>Проведение мероприятий по капитальному ремонту многоквартирных домов</t>
  </si>
  <si>
    <t>Капитальный ремонт многоквартирных домов</t>
  </si>
  <si>
    <t>3520201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</si>
  <si>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</si>
  <si>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5210101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</si>
  <si>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</si>
  <si>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Обеспечение предоставления жилых помещений детям -сиротам оставшимся без попечения родителей лицам из их числа по договорам найма специализированных жилых помещений</t>
  </si>
  <si>
    <t>5052104</t>
  </si>
  <si>
    <t>Бюджетные инвестиции на приобретение объектов недвижимого имущества</t>
  </si>
  <si>
    <t>440</t>
  </si>
  <si>
    <t>Единовременная субсидия муниципальным служащим на приобретение жилой площади</t>
  </si>
  <si>
    <t>5140120</t>
  </si>
  <si>
    <t>Субсидии гражданам на приобретение жилья</t>
  </si>
  <si>
    <t>322</t>
  </si>
  <si>
    <t>15.</t>
  </si>
  <si>
    <t>Управление культуры г.Петропавловска-Камчатского</t>
  </si>
  <si>
    <t>Управление культуры г. Петропавловска-Камчатского</t>
  </si>
  <si>
    <t>4529902</t>
  </si>
  <si>
    <t>16.</t>
  </si>
  <si>
    <t>Управление культуры, спорта и молодежной политики администрации Петропавловск-Камчатского городского округа</t>
  </si>
  <si>
    <t>Дотации</t>
  </si>
  <si>
    <t>Поддержка мер по обеспечению сбалансированности бюджетов</t>
  </si>
  <si>
    <t>5170200</t>
  </si>
  <si>
    <t>Федеральная целевая программа "Жилище" на 2011 - 2015 годы</t>
  </si>
  <si>
    <t>Подпрограмма "Обеспечение жильем молодых семей"</t>
  </si>
  <si>
    <t>1008820</t>
  </si>
  <si>
    <t>Муниципальная долгосрочная целевая программа "Обеспечение жильем молодых семей в Петропавловске-Камчатском городском округе на 2011-2015 годы" (постановление администрации Петропавловск-Камчатского городского округа от 22.07.2010 № 2211)</t>
  </si>
  <si>
    <t>7950048</t>
  </si>
  <si>
    <t>На комплектование книжных фондов библиотек муниципальных образований в Камчатском крае</t>
  </si>
  <si>
    <t>4400200</t>
  </si>
  <si>
    <t>Музеи и постоянные выставки</t>
  </si>
  <si>
    <t>4419900</t>
  </si>
  <si>
    <t>Расходы на осуществление государственных полномочий Камчатского края по присвоению спортивных разрядов</t>
  </si>
  <si>
    <t>5210216</t>
  </si>
  <si>
    <t>ИТОГО РАСХОДОВ:</t>
  </si>
  <si>
    <t>Приложение 7</t>
  </si>
  <si>
    <t>Отчет об исполнении по расходам на инвестиционные мероприятия Петропавловск-Камчатского городского округа за 2013 год</t>
  </si>
  <si>
    <t>Наименование главного распорядителя, получателя бюджетных средств</t>
  </si>
  <si>
    <t>I. ИНВЕСТИЦИОННЫЕ ПРОГРАММЫ</t>
  </si>
  <si>
    <t>Инвестиционная программа муниципального унитарного предприятия Петропавловск-Камчатского городского округа "Петропавловский Водоканал" на 2010-2015 годы (решение Городской Думы Петропавловск-Камчатского городского округа от 02.11.2010 № 916-р)</t>
  </si>
  <si>
    <t xml:space="preserve">Комитет городского хозяйства администрации Петропавловск-Камчатского городского округа </t>
  </si>
  <si>
    <t>местный бюджет</t>
  </si>
  <si>
    <t>Итого по главному распорядителю, получателю бюджетных средств</t>
  </si>
  <si>
    <t>Итого по инвестиционной программе</t>
  </si>
  <si>
    <t>в том числе:</t>
  </si>
  <si>
    <t>федеральный бюджет</t>
  </si>
  <si>
    <t>краевой бюджет</t>
  </si>
  <si>
    <t>II. МУНИЦИПАЛЬНЫЕ ЦЕЛЕВЫЕ ПРОГРАММЫ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</si>
  <si>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 2610)</t>
  </si>
  <si>
    <t>Итого по краевому бюджету</t>
  </si>
  <si>
    <t>Итого по местному бюджету</t>
  </si>
  <si>
    <t>Итого по программе</t>
  </si>
  <si>
    <t xml:space="preserve">Управление культуры, спорта и молодежной политики администрации Петропавловск-Камчатского городского округа 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</si>
  <si>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</si>
  <si>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</si>
  <si>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</si>
  <si>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Итого по федеральному бюджету</t>
  </si>
  <si>
    <t>Муниципальная долгосрочная целевая программа "Чистая вода в Петропавловск-Камчатском городском округе на 2012-2017 годы" (постановление администрации Петропавловск-Камчатского городского округа от 25.05.2012 № 1416)</t>
  </si>
  <si>
    <t>Итого по инвестиционным мероприятиям</t>
  </si>
  <si>
    <t>III. НЕПРОГРАММНЫЕ ИНВЕСТИЦИИ</t>
  </si>
  <si>
    <t>Бюджетные инвестиции в объекты капитального строительства (обустройство мест захоронения в восточной части г.Петропавловска-Камчатского)</t>
  </si>
  <si>
    <t>Бюджетные инвестиции в объекты капитального строительства (строительство водопровода в районе Юг-1 Копай-город)</t>
  </si>
  <si>
    <t>17.</t>
  </si>
  <si>
    <t>18.</t>
  </si>
  <si>
    <t>19.</t>
  </si>
  <si>
    <t>20.</t>
  </si>
  <si>
    <t>Бюджетные инвестиции в объекты капитального строительства (строительство здания городской поликлиники по ул. Индустриальной в г.Петропавловске-Камчатском)</t>
  </si>
  <si>
    <t>21.</t>
  </si>
  <si>
    <t>22.</t>
  </si>
  <si>
    <t>Модернизация региональных систем дошкольного образования (Детский сад в микрорайоне А-II северо-восточной части г. Петропавловска-Камчатского)</t>
  </si>
  <si>
    <t>23.</t>
  </si>
  <si>
    <t>24.</t>
  </si>
  <si>
    <t>Обеспечение предоставления жилых помещений детям-сиротам оставшимся без попечения родителей лицам из их числа по договорам найма специализированных жилых помещений</t>
  </si>
  <si>
    <t>25.</t>
  </si>
  <si>
    <t>Итого по непрограммным инвестициям</t>
  </si>
  <si>
    <t>Всего инвестиции</t>
  </si>
  <si>
    <t>Приложение 8</t>
  </si>
  <si>
    <t>Отчет об исполнении муниципальных целевых программ за 2013 год</t>
  </si>
  <si>
    <t>тыс.рублей</t>
  </si>
  <si>
    <t xml:space="preserve">№ 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</si>
  <si>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</si>
  <si>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</si>
  <si>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 657)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</si>
  <si>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 (постановление администрации Петропавловск-Камчатского городского округа от 02.03.2010 № 635)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</si>
  <si>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</si>
  <si>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Департамент социального развития администрации администрации Петропавловск-Камчатского городского округа</t>
  </si>
  <si>
    <t xml:space="preserve">Департамент по управлению жилищным фондом администрации Петропавловск-Камчатского городского округа </t>
  </si>
  <si>
    <t>Департамент социального развития администрации, Петропавловск-Камчатского городского округа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</si>
  <si>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Петропавловск-Камчатского городском округе на 2013-2016 годы"  (постановление администрации Петропавловск-Камчатского городского округа от 04.03.2013 № 631)</t>
  </si>
  <si>
    <t>Муниципальная долгосрочная целевая программа "Стимулирование развития жилищного строительства в Петропавловске Камчатском городском округе на 2013-2015 годы" (постановление администрации Петропавловск-Камчатского городского округа от 07.02.2013 № 324)</t>
  </si>
  <si>
    <t>26.</t>
  </si>
  <si>
    <t>Всего по программам:</t>
  </si>
  <si>
    <t>Приложение   9</t>
  </si>
  <si>
    <t>Отчет об исполнении расходов бюджета Петропавловск-Камчатского городского округа, осуществляемых за счет субсидий, субвенций и иных межбюджетных трансфертов, полученных из краевого бюджета на 2013 год</t>
  </si>
  <si>
    <t>Дорожное хозяйство (дорожные фонды)</t>
  </si>
  <si>
    <t>Приложение 10</t>
  </si>
  <si>
    <t>Уточненный план</t>
  </si>
  <si>
    <t>4=3-2</t>
  </si>
  <si>
    <t xml:space="preserve"> Внутренние заимствования (привлечение/погашение)</t>
  </si>
  <si>
    <t>Кредитные соглашения и договоры, заключенные от имени Петропавловск-Камчатского городского округа</t>
  </si>
  <si>
    <t>получение кредитов</t>
  </si>
  <si>
    <t>погашение основной суммы долга</t>
  </si>
  <si>
    <t>Отчет об исполнении программы муниципальных внутренних заимствований 
Петропавловск-Камчатского городского округа за 2013 год</t>
  </si>
  <si>
    <t>ОТЧЕТ</t>
  </si>
  <si>
    <t>об исполнении программы муниципальных гарантий Петропавловск - Камчатского городского округа за 2013 год</t>
  </si>
  <si>
    <t>1. Перечень муниципальных гарантий Петропавловск-Камчатского городского округа предоставленных и погашенных  в 2013 году</t>
  </si>
  <si>
    <t xml:space="preserve">тыс. рублей </t>
  </si>
  <si>
    <t>Направления (цели) гарантирования</t>
  </si>
  <si>
    <t>Получатель гарантии</t>
  </si>
  <si>
    <t>Верхний предел муниципального долга на 01.01.2013</t>
  </si>
  <si>
    <t>Утверждено</t>
  </si>
  <si>
    <t>Верхний предел муниципального долга на 01.01.2014</t>
  </si>
  <si>
    <t>Отклонения</t>
  </si>
  <si>
    <t>предоставление</t>
  </si>
  <si>
    <t>погашение</t>
  </si>
  <si>
    <t>Гарантии-всего:</t>
  </si>
  <si>
    <t xml:space="preserve">в том числе: </t>
  </si>
  <si>
    <t>Инвестиционные мероприятия по строительству, реконструкции и модернизации систем водоснабжения и водоотведения, ремонтная программа и обеспечение аварийно-восстановительных работ-всего:</t>
  </si>
  <si>
    <t>МУП "Петропавловский водоканал"</t>
  </si>
  <si>
    <t>1.1</t>
  </si>
  <si>
    <t>ремонтная программа и обеспечение аварийно-восстановительных работ</t>
  </si>
  <si>
    <t>1.2</t>
  </si>
  <si>
    <t>краткосрочный кредит для замещения кассового разрыва с целью приобретения ТМЦ</t>
  </si>
  <si>
    <t>Кредиты предприятиям муниципальной формы собственности на выплату  заработной платы, всего:</t>
  </si>
  <si>
    <t>2.1</t>
  </si>
  <si>
    <t>4</t>
  </si>
  <si>
    <t>Разработка перспективной схемы теплоснабжения г. Петропавловска-Камчатского и проекта программы развития коммунальной инфраструктуры</t>
  </si>
  <si>
    <t>МУП "Управление механизации и автомобильного транспорта"</t>
  </si>
  <si>
    <t>5</t>
  </si>
  <si>
    <t>Приобретение материалов и специализированной техники для ремонта и строительства автомобильных дорог общего пользования местного значения в целях выполнения плана производственной деятельности МУП "Спецдорремстрой" в 2012 году</t>
  </si>
  <si>
    <t>МУП "Спецдорремстрой"</t>
  </si>
  <si>
    <t xml:space="preserve">Исполнение муниципальных гарантий Петропавловск-Камчатского городского округа </t>
  </si>
  <si>
    <t xml:space="preserve">За счет источников финансирования дефицита бюджета Петропавловск-Камчатского городского округа </t>
  </si>
  <si>
    <t>Приложение 11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</si>
  <si>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по возможным гарантийным случаям в 2013 году</t>
  </si>
  <si>
    <t xml:space="preserve">Отчет об исполнении источников финансирования дефицита бюджета Петропавловск-Камчатского городского округа 
по кодам классификации источников финансирования дефицита бюджета за 2013 год
</t>
  </si>
  <si>
    <t>Отчет об исполнении доходов бюджета Петропавловск-Камчатского городского округа
 по кодам классификации доходов бюджета за 2013 год</t>
  </si>
  <si>
    <r>
      <t>от _____________ № ___</t>
    </r>
    <r>
      <rPr>
        <u/>
        <sz val="12"/>
        <rFont val="Times New Roman"/>
        <family val="1"/>
        <charset val="204"/>
      </rPr>
      <t>-нд</t>
    </r>
  </si>
  <si>
    <t>от _____________ № ___-нд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</si>
</sst>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р_._-;\-* #,##0.00_р_._-;_-* &quot;-&quot;??_р_._-;_-@_-"/>
    <numFmt numFmtId="164" formatCode="#,###,##0.00000;[Red]\-#,###,##0.00000;0.00000"/>
    <numFmt numFmtId="165" formatCode="#,##0.00000"/>
    <numFmt numFmtId="166" formatCode="0.0"/>
    <numFmt numFmtId="167" formatCode="#,##0.0"/>
    <numFmt numFmtId="168" formatCode="#,##0.00000_ ;[Red]\-#,##0.00000\ "/>
    <numFmt numFmtId="169" formatCode="0.0%"/>
    <numFmt numFmtId="170" formatCode="0000"/>
    <numFmt numFmtId="171" formatCode="#,##0.0;[Red]\-#,##0.0;0.0"/>
    <numFmt numFmtId="172" formatCode="#,##0.00000;[Red]\-#,##0.00000;0.00000"/>
    <numFmt numFmtId="173" formatCode="000;[Red]\-000;"/>
    <numFmt numFmtId="174" formatCode="0000;[Red]\-0000;"/>
    <numFmt numFmtId="175" formatCode="0000000;[Red]\-0000000;"/>
    <numFmt numFmtId="176" formatCode="000;[Red]\-000;000"/>
    <numFmt numFmtId="177" formatCode="0000000"/>
    <numFmt numFmtId="178" formatCode="000"/>
    <numFmt numFmtId="179" formatCode="0.00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Arial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1"/>
      <name val="Times New Roman"/>
      <family val="1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0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6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6" fillId="0" borderId="0"/>
    <xf numFmtId="0" fontId="2" fillId="0" borderId="0"/>
  </cellStyleXfs>
  <cellXfs count="746">
    <xf numFmtId="0" fontId="0" fillId="0" borderId="0" xfId="0"/>
    <xf numFmtId="0" fontId="3" fillId="0" borderId="0" xfId="2" applyFont="1" applyFill="1"/>
    <xf numFmtId="0" fontId="3" fillId="0" borderId="0" xfId="3" applyFont="1" applyFill="1" applyBorder="1" applyAlignment="1"/>
    <xf numFmtId="0" fontId="3" fillId="0" borderId="0" xfId="2" applyNumberFormat="1" applyFont="1" applyFill="1" applyBorder="1" applyAlignment="1" applyProtection="1">
      <alignment horizontal="right"/>
      <protection hidden="1"/>
    </xf>
    <xf numFmtId="0" fontId="3" fillId="0" borderId="0" xfId="2" applyNumberFormat="1" applyFont="1" applyFill="1" applyBorder="1" applyAlignment="1" applyProtection="1">
      <protection hidden="1"/>
    </xf>
    <xf numFmtId="0" fontId="3" fillId="0" borderId="0" xfId="2" applyFont="1"/>
    <xf numFmtId="0" fontId="3" fillId="0" borderId="0" xfId="3" applyFont="1" applyFill="1" applyBorder="1" applyAlignment="1">
      <alignment horizontal="right"/>
    </xf>
    <xf numFmtId="0" fontId="5" fillId="0" borderId="0" xfId="2" applyNumberFormat="1" applyFont="1" applyFill="1" applyBorder="1" applyAlignment="1" applyProtection="1">
      <alignment horizontal="center"/>
      <protection hidden="1"/>
    </xf>
    <xf numFmtId="0" fontId="3" fillId="0" borderId="1" xfId="4" applyNumberFormat="1" applyFont="1" applyFill="1" applyBorder="1" applyAlignment="1" applyProtection="1">
      <alignment horizontal="centerContinuous" vertical="center"/>
      <protection hidden="1"/>
    </xf>
    <xf numFmtId="0" fontId="3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4" applyNumberFormat="1" applyFont="1" applyFill="1" applyBorder="1" applyAlignment="1" applyProtection="1">
      <alignment horizontal="center" vertical="center"/>
      <protection hidden="1"/>
    </xf>
    <xf numFmtId="0" fontId="3" fillId="0" borderId="1" xfId="4" applyNumberFormat="1" applyFont="1" applyFill="1" applyBorder="1" applyAlignment="1">
      <alignment horizontal="center" vertical="center"/>
    </xf>
    <xf numFmtId="0" fontId="3" fillId="0" borderId="0" xfId="2" applyNumberFormat="1" applyFont="1" applyAlignment="1">
      <alignment horizontal="center" vertical="center"/>
    </xf>
    <xf numFmtId="0" fontId="5" fillId="0" borderId="2" xfId="4" applyNumberFormat="1" applyFont="1" applyFill="1" applyBorder="1" applyAlignment="1" applyProtection="1">
      <alignment horizontal="justify" wrapText="1"/>
      <protection hidden="1"/>
    </xf>
    <xf numFmtId="0" fontId="5" fillId="0" borderId="3" xfId="4" applyNumberFormat="1" applyFont="1" applyFill="1" applyBorder="1" applyAlignment="1" applyProtection="1">
      <alignment horizontal="center" vertical="center"/>
      <protection hidden="1"/>
    </xf>
    <xf numFmtId="164" fontId="5" fillId="0" borderId="3" xfId="4" applyNumberFormat="1" applyFont="1" applyFill="1" applyBorder="1" applyAlignment="1" applyProtection="1">
      <alignment horizontal="right" vertical="center"/>
      <protection hidden="1"/>
    </xf>
    <xf numFmtId="165" fontId="5" fillId="0" borderId="3" xfId="2" applyNumberFormat="1" applyFont="1" applyFill="1" applyBorder="1" applyAlignment="1" applyProtection="1">
      <alignment horizontal="right" vertical="center" wrapText="1"/>
      <protection hidden="1"/>
    </xf>
    <xf numFmtId="166" fontId="5" fillId="0" borderId="4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5" xfId="4" applyNumberFormat="1" applyFont="1" applyFill="1" applyBorder="1" applyAlignment="1" applyProtection="1">
      <alignment horizontal="justify" wrapText="1"/>
      <protection hidden="1"/>
    </xf>
    <xf numFmtId="0" fontId="5" fillId="0" borderId="6" xfId="4" applyNumberFormat="1" applyFont="1" applyFill="1" applyBorder="1" applyAlignment="1" applyProtection="1">
      <alignment horizontal="center" vertical="center"/>
      <protection hidden="1"/>
    </xf>
    <xf numFmtId="164" fontId="5" fillId="0" borderId="6" xfId="4" applyNumberFormat="1" applyFont="1" applyFill="1" applyBorder="1" applyAlignment="1" applyProtection="1">
      <alignment horizontal="right" vertical="center"/>
      <protection hidden="1"/>
    </xf>
    <xf numFmtId="165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5" xfId="4" applyNumberFormat="1" applyFont="1" applyFill="1" applyBorder="1" applyAlignment="1" applyProtection="1">
      <alignment horizontal="justify" wrapText="1"/>
      <protection hidden="1"/>
    </xf>
    <xf numFmtId="0" fontId="3" fillId="0" borderId="6" xfId="4" applyNumberFormat="1" applyFont="1" applyFill="1" applyBorder="1" applyAlignment="1" applyProtection="1">
      <alignment horizontal="center" vertical="center"/>
      <protection hidden="1"/>
    </xf>
    <xf numFmtId="164" fontId="3" fillId="0" borderId="6" xfId="4" applyNumberFormat="1" applyFont="1" applyFill="1" applyBorder="1" applyAlignment="1" applyProtection="1">
      <alignment horizontal="right" vertical="center"/>
      <protection hidden="1"/>
    </xf>
    <xf numFmtId="165" fontId="3" fillId="0" borderId="6" xfId="2" applyNumberFormat="1" applyFont="1" applyFill="1" applyBorder="1" applyAlignment="1" applyProtection="1">
      <alignment horizontal="right" vertical="center" wrapText="1"/>
      <protection hidden="1"/>
    </xf>
    <xf numFmtId="166" fontId="3" fillId="0" borderId="4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6" xfId="4" applyNumberFormat="1" applyFont="1" applyFill="1" applyBorder="1" applyAlignment="1" applyProtection="1">
      <alignment horizontal="center" vertical="center"/>
      <protection hidden="1"/>
    </xf>
    <xf numFmtId="0" fontId="3" fillId="2" borderId="0" xfId="2" applyFont="1" applyFill="1"/>
    <xf numFmtId="49" fontId="5" fillId="0" borderId="6" xfId="4" applyNumberFormat="1" applyFont="1" applyFill="1" applyBorder="1" applyAlignment="1" applyProtection="1">
      <alignment horizontal="center" vertical="center"/>
      <protection hidden="1"/>
    </xf>
    <xf numFmtId="165" fontId="5" fillId="0" borderId="6" xfId="2" applyNumberFormat="1" applyFont="1" applyFill="1" applyBorder="1" applyAlignment="1" applyProtection="1">
      <alignment horizontal="right" vertical="center"/>
      <protection hidden="1"/>
    </xf>
    <xf numFmtId="165" fontId="3" fillId="0" borderId="6" xfId="2" applyNumberFormat="1" applyFont="1" applyFill="1" applyBorder="1" applyAlignment="1">
      <alignment horizontal="right" vertical="center"/>
    </xf>
    <xf numFmtId="165" fontId="5" fillId="0" borderId="6" xfId="2" applyNumberFormat="1" applyFont="1" applyFill="1" applyBorder="1" applyAlignment="1">
      <alignment horizontal="right" vertical="center"/>
    </xf>
    <xf numFmtId="0" fontId="5" fillId="0" borderId="7" xfId="4" applyNumberFormat="1" applyFont="1" applyFill="1" applyBorder="1" applyAlignment="1" applyProtection="1">
      <alignment horizontal="justify"/>
      <protection hidden="1"/>
    </xf>
    <xf numFmtId="49" fontId="5" fillId="0" borderId="8" xfId="4" applyNumberFormat="1" applyFont="1" applyFill="1" applyBorder="1" applyAlignment="1" applyProtection="1">
      <protection hidden="1"/>
    </xf>
    <xf numFmtId="164" fontId="5" fillId="0" borderId="8" xfId="4" applyNumberFormat="1" applyFont="1" applyFill="1" applyBorder="1" applyAlignment="1" applyProtection="1">
      <alignment horizontal="right" vertical="center"/>
      <protection hidden="1"/>
    </xf>
    <xf numFmtId="165" fontId="5" fillId="0" borderId="8" xfId="2" applyNumberFormat="1" applyFont="1" applyFill="1" applyBorder="1" applyAlignment="1">
      <alignment horizontal="right" vertical="center"/>
    </xf>
    <xf numFmtId="164" fontId="3" fillId="0" borderId="0" xfId="2" applyNumberFormat="1" applyFont="1" applyFill="1"/>
    <xf numFmtId="0" fontId="3" fillId="0" borderId="0" xfId="155" applyFont="1"/>
    <xf numFmtId="0" fontId="3" fillId="0" borderId="0" xfId="2" applyFont="1" applyAlignment="1">
      <alignment horizontal="right"/>
    </xf>
    <xf numFmtId="0" fontId="3" fillId="0" borderId="0" xfId="2" applyNumberFormat="1" applyFont="1" applyFill="1" applyBorder="1" applyAlignment="1" applyProtection="1">
      <alignment horizontal="center"/>
      <protection hidden="1"/>
    </xf>
    <xf numFmtId="0" fontId="24" fillId="0" borderId="20" xfId="2" applyNumberFormat="1" applyFont="1" applyBorder="1" applyAlignment="1">
      <alignment horizontal="center" vertical="center"/>
    </xf>
    <xf numFmtId="0" fontId="24" fillId="0" borderId="26" xfId="2" applyNumberFormat="1" applyFont="1" applyBorder="1" applyAlignment="1">
      <alignment horizontal="center" vertical="center"/>
    </xf>
    <xf numFmtId="0" fontId="24" fillId="0" borderId="20" xfId="4" applyNumberFormat="1" applyFont="1" applyFill="1" applyBorder="1" applyAlignment="1" applyProtection="1">
      <alignment horizontal="center" vertical="center"/>
      <protection hidden="1"/>
    </xf>
    <xf numFmtId="0" fontId="24" fillId="0" borderId="20" xfId="4" applyNumberFormat="1" applyFont="1" applyFill="1" applyBorder="1" applyAlignment="1">
      <alignment horizontal="center" vertical="center"/>
    </xf>
    <xf numFmtId="0" fontId="25" fillId="0" borderId="27" xfId="88" applyNumberFormat="1" applyFont="1" applyFill="1" applyBorder="1" applyAlignment="1" applyProtection="1">
      <alignment horizontal="center" vertical="center"/>
      <protection hidden="1"/>
    </xf>
    <xf numFmtId="0" fontId="25" fillId="0" borderId="28" xfId="88" applyNumberFormat="1" applyFont="1" applyFill="1" applyBorder="1" applyAlignment="1" applyProtection="1">
      <alignment horizontal="center" vertical="center"/>
      <protection hidden="1"/>
    </xf>
    <xf numFmtId="0" fontId="25" fillId="0" borderId="28" xfId="88" applyNumberFormat="1" applyFont="1" applyFill="1" applyBorder="1" applyAlignment="1" applyProtection="1">
      <alignment horizontal="justify" wrapText="1"/>
      <protection hidden="1"/>
    </xf>
    <xf numFmtId="164" fontId="5" fillId="0" borderId="28" xfId="88" applyNumberFormat="1" applyFont="1" applyFill="1" applyBorder="1" applyAlignment="1" applyProtection="1">
      <alignment horizontal="right" vertical="center"/>
      <protection hidden="1"/>
    </xf>
    <xf numFmtId="167" fontId="5" fillId="0" borderId="29" xfId="2" applyNumberFormat="1" applyFont="1" applyFill="1" applyBorder="1" applyAlignment="1" applyProtection="1">
      <alignment horizontal="right" vertical="center" wrapText="1"/>
      <protection hidden="1"/>
    </xf>
    <xf numFmtId="0" fontId="25" fillId="0" borderId="5" xfId="88" applyNumberFormat="1" applyFont="1" applyFill="1" applyBorder="1" applyAlignment="1" applyProtection="1">
      <alignment horizontal="center" vertical="center"/>
      <protection hidden="1"/>
    </xf>
    <xf numFmtId="0" fontId="25" fillId="0" borderId="6" xfId="88" applyNumberFormat="1" applyFont="1" applyFill="1" applyBorder="1" applyAlignment="1" applyProtection="1">
      <alignment horizontal="center" vertical="center"/>
      <protection hidden="1"/>
    </xf>
    <xf numFmtId="0" fontId="25" fillId="0" borderId="6" xfId="88" applyNumberFormat="1" applyFont="1" applyFill="1" applyBorder="1" applyAlignment="1" applyProtection="1">
      <alignment horizontal="justify" wrapText="1"/>
      <protection hidden="1"/>
    </xf>
    <xf numFmtId="164" fontId="5" fillId="0" borderId="6" xfId="88" applyNumberFormat="1" applyFont="1" applyFill="1" applyBorder="1" applyAlignment="1" applyProtection="1">
      <alignment horizontal="right" vertical="center"/>
      <protection hidden="1"/>
    </xf>
    <xf numFmtId="167" fontId="5" fillId="0" borderId="30" xfId="2" applyNumberFormat="1" applyFont="1" applyFill="1" applyBorder="1" applyAlignment="1" applyProtection="1">
      <alignment horizontal="right" vertical="center" wrapText="1"/>
      <protection hidden="1"/>
    </xf>
    <xf numFmtId="0" fontId="26" fillId="0" borderId="5" xfId="88" applyNumberFormat="1" applyFont="1" applyFill="1" applyBorder="1" applyAlignment="1" applyProtection="1">
      <alignment horizontal="center" vertical="center"/>
      <protection hidden="1"/>
    </xf>
    <xf numFmtId="0" fontId="26" fillId="0" borderId="6" xfId="88" applyNumberFormat="1" applyFont="1" applyFill="1" applyBorder="1" applyAlignment="1" applyProtection="1">
      <alignment horizontal="center" vertical="center"/>
      <protection hidden="1"/>
    </xf>
    <xf numFmtId="49" fontId="3" fillId="0" borderId="6" xfId="88" applyNumberFormat="1" applyFont="1" applyFill="1" applyBorder="1" applyAlignment="1" applyProtection="1">
      <alignment horizontal="center" vertical="center"/>
      <protection hidden="1"/>
    </xf>
    <xf numFmtId="0" fontId="3" fillId="0" borderId="6" xfId="88" applyNumberFormat="1" applyFont="1" applyFill="1" applyBorder="1" applyAlignment="1" applyProtection="1">
      <alignment horizontal="justify" wrapText="1"/>
      <protection hidden="1"/>
    </xf>
    <xf numFmtId="164" fontId="3" fillId="0" borderId="6" xfId="88" applyNumberFormat="1" applyFont="1" applyFill="1" applyBorder="1" applyAlignment="1" applyProtection="1">
      <alignment horizontal="right" vertical="center"/>
      <protection hidden="1"/>
    </xf>
    <xf numFmtId="167" fontId="3" fillId="0" borderId="30" xfId="2" applyNumberFormat="1" applyFont="1" applyFill="1" applyBorder="1" applyAlignment="1" applyProtection="1">
      <alignment horizontal="right" vertical="center" wrapText="1"/>
      <protection hidden="1"/>
    </xf>
    <xf numFmtId="0" fontId="26" fillId="0" borderId="6" xfId="88" applyNumberFormat="1" applyFont="1" applyFill="1" applyBorder="1" applyAlignment="1" applyProtection="1">
      <alignment horizontal="justify" wrapText="1"/>
      <protection hidden="1"/>
    </xf>
    <xf numFmtId="164" fontId="26" fillId="0" borderId="6" xfId="88" applyNumberFormat="1" applyFont="1" applyFill="1" applyBorder="1" applyAlignment="1" applyProtection="1">
      <alignment horizontal="right" vertical="center"/>
      <protection hidden="1"/>
    </xf>
    <xf numFmtId="0" fontId="3" fillId="0" borderId="6" xfId="88" applyNumberFormat="1" applyFont="1" applyFill="1" applyBorder="1" applyAlignment="1" applyProtection="1">
      <alignment horizontal="center" vertical="center"/>
      <protection hidden="1"/>
    </xf>
    <xf numFmtId="0" fontId="3" fillId="0" borderId="6" xfId="156" applyNumberFormat="1" applyFont="1" applyFill="1" applyBorder="1" applyAlignment="1" applyProtection="1">
      <alignment horizontal="justify" wrapText="1"/>
      <protection hidden="1"/>
    </xf>
    <xf numFmtId="164" fontId="25" fillId="0" borderId="6" xfId="88" applyNumberFormat="1" applyFont="1" applyFill="1" applyBorder="1" applyAlignment="1" applyProtection="1">
      <alignment horizontal="right" vertical="center"/>
      <protection hidden="1"/>
    </xf>
    <xf numFmtId="0" fontId="3" fillId="0" borderId="5" xfId="88" applyNumberFormat="1" applyFont="1" applyFill="1" applyBorder="1" applyAlignment="1" applyProtection="1">
      <alignment horizontal="center" vertical="center"/>
      <protection hidden="1"/>
    </xf>
    <xf numFmtId="49" fontId="26" fillId="0" borderId="6" xfId="88" applyNumberFormat="1" applyFont="1" applyFill="1" applyBorder="1" applyAlignment="1" applyProtection="1">
      <alignment horizontal="center" vertical="center"/>
      <protection hidden="1"/>
    </xf>
    <xf numFmtId="164" fontId="26" fillId="25" borderId="6" xfId="88" applyNumberFormat="1" applyFont="1" applyFill="1" applyBorder="1" applyAlignment="1" applyProtection="1">
      <alignment horizontal="right" vertical="center"/>
      <protection hidden="1"/>
    </xf>
    <xf numFmtId="0" fontId="3" fillId="25" borderId="6" xfId="88" applyNumberFormat="1" applyFont="1" applyFill="1" applyBorder="1" applyAlignment="1" applyProtection="1">
      <alignment horizontal="justify" wrapText="1"/>
      <protection hidden="1"/>
    </xf>
    <xf numFmtId="165" fontId="3" fillId="25" borderId="6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5" xfId="88" applyNumberFormat="1" applyFont="1" applyFill="1" applyBorder="1" applyAlignment="1" applyProtection="1">
      <alignment horizontal="center" vertical="center"/>
      <protection hidden="1"/>
    </xf>
    <xf numFmtId="0" fontId="3" fillId="0" borderId="6" xfId="157" applyNumberFormat="1" applyFont="1" applyFill="1" applyBorder="1" applyAlignment="1" applyProtection="1">
      <alignment horizontal="justify" wrapText="1"/>
      <protection hidden="1"/>
    </xf>
    <xf numFmtId="168" fontId="3" fillId="0" borderId="6" xfId="158" applyNumberFormat="1" applyFont="1" applyFill="1" applyBorder="1" applyAlignment="1" applyProtection="1">
      <alignment horizontal="right" vertical="center" wrapText="1"/>
      <protection hidden="1"/>
    </xf>
    <xf numFmtId="49" fontId="5" fillId="0" borderId="5" xfId="88" applyNumberFormat="1" applyFont="1" applyFill="1" applyBorder="1" applyAlignment="1" applyProtection="1">
      <alignment horizontal="center" vertical="center"/>
      <protection hidden="1"/>
    </xf>
    <xf numFmtId="49" fontId="5" fillId="0" borderId="6" xfId="88" applyNumberFormat="1" applyFont="1" applyFill="1" applyBorder="1" applyAlignment="1" applyProtection="1">
      <alignment horizontal="center" vertical="center"/>
      <protection hidden="1"/>
    </xf>
    <xf numFmtId="0" fontId="5" fillId="0" borderId="6" xfId="157" applyNumberFormat="1" applyFont="1" applyFill="1" applyBorder="1" applyAlignment="1" applyProtection="1">
      <alignment horizontal="justify" wrapText="1"/>
      <protection hidden="1"/>
    </xf>
    <xf numFmtId="168" fontId="5" fillId="0" borderId="6" xfId="158" applyNumberFormat="1" applyFont="1" applyFill="1" applyBorder="1" applyAlignment="1" applyProtection="1">
      <alignment horizontal="right" vertical="center" wrapText="1"/>
      <protection hidden="1"/>
    </xf>
    <xf numFmtId="49" fontId="26" fillId="25" borderId="5" xfId="88" applyNumberFormat="1" applyFont="1" applyFill="1" applyBorder="1" applyAlignment="1" applyProtection="1">
      <alignment horizontal="center" vertical="center"/>
      <protection hidden="1"/>
    </xf>
    <xf numFmtId="49" fontId="26" fillId="25" borderId="6" xfId="88" applyNumberFormat="1" applyFont="1" applyFill="1" applyBorder="1" applyAlignment="1" applyProtection="1">
      <alignment horizontal="center" vertical="center"/>
      <protection hidden="1"/>
    </xf>
    <xf numFmtId="49" fontId="3" fillId="25" borderId="6" xfId="88" applyNumberFormat="1" applyFont="1" applyFill="1" applyBorder="1" applyAlignment="1" applyProtection="1">
      <alignment horizontal="center" vertical="center"/>
      <protection hidden="1"/>
    </xf>
    <xf numFmtId="49" fontId="26" fillId="0" borderId="5" xfId="88" applyNumberFormat="1" applyFont="1" applyFill="1" applyBorder="1" applyAlignment="1" applyProtection="1">
      <alignment horizontal="center" vertical="center"/>
      <protection hidden="1"/>
    </xf>
    <xf numFmtId="165" fontId="3" fillId="0" borderId="6" xfId="2" applyNumberFormat="1" applyFont="1" applyFill="1" applyBorder="1" applyAlignment="1" applyProtection="1">
      <alignment horizontal="right" vertical="center"/>
      <protection hidden="1"/>
    </xf>
    <xf numFmtId="0" fontId="5" fillId="0" borderId="6" xfId="88" applyNumberFormat="1" applyFont="1" applyFill="1" applyBorder="1" applyAlignment="1" applyProtection="1">
      <alignment horizontal="justify" wrapText="1"/>
      <protection hidden="1"/>
    </xf>
    <xf numFmtId="0" fontId="3" fillId="0" borderId="31" xfId="2" applyFont="1" applyBorder="1"/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49" fontId="3" fillId="0" borderId="7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horizontal="center" vertical="center"/>
    </xf>
    <xf numFmtId="0" fontId="3" fillId="0" borderId="8" xfId="88" applyNumberFormat="1" applyFont="1" applyFill="1" applyBorder="1" applyAlignment="1" applyProtection="1">
      <alignment horizontal="justify" wrapText="1"/>
      <protection hidden="1"/>
    </xf>
    <xf numFmtId="165" fontId="3" fillId="0" borderId="8" xfId="2" applyNumberFormat="1" applyFont="1" applyFill="1" applyBorder="1" applyAlignment="1">
      <alignment horizontal="right" vertical="center"/>
    </xf>
    <xf numFmtId="167" fontId="3" fillId="0" borderId="32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25" xfId="2" applyNumberFormat="1" applyFont="1" applyBorder="1" applyAlignment="1">
      <alignment horizontal="center" vertical="center"/>
    </xf>
    <xf numFmtId="0" fontId="5" fillId="0" borderId="25" xfId="88" applyNumberFormat="1" applyFont="1" applyFill="1" applyBorder="1" applyAlignment="1" applyProtection="1">
      <alignment horizontal="justify" wrapText="1"/>
      <protection hidden="1"/>
    </xf>
    <xf numFmtId="168" fontId="5" fillId="0" borderId="25" xfId="2" applyNumberFormat="1" applyFont="1" applyFill="1" applyBorder="1" applyAlignment="1">
      <alignment horizontal="right" vertical="center"/>
    </xf>
    <xf numFmtId="167" fontId="5" fillId="0" borderId="25" xfId="2" applyNumberFormat="1" applyFont="1" applyFill="1" applyBorder="1" applyAlignment="1" applyProtection="1">
      <alignment horizontal="right" vertical="center" wrapText="1"/>
      <protection hidden="1"/>
    </xf>
    <xf numFmtId="0" fontId="24" fillId="0" borderId="0" xfId="3" applyFont="1" applyFill="1" applyAlignment="1">
      <alignment vertical="center"/>
    </xf>
    <xf numFmtId="0" fontId="24" fillId="0" borderId="0" xfId="3" applyFont="1" applyFill="1" applyAlignment="1">
      <alignment vertical="center" wrapText="1"/>
    </xf>
    <xf numFmtId="0" fontId="24" fillId="0" borderId="0" xfId="3" applyFont="1" applyFill="1" applyAlignment="1">
      <alignment wrapText="1"/>
    </xf>
    <xf numFmtId="0" fontId="29" fillId="0" borderId="0" xfId="4" applyFont="1" applyFill="1" applyAlignment="1">
      <alignment horizontal="right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vertical="center" wrapText="1"/>
    </xf>
    <xf numFmtId="167" fontId="3" fillId="0" borderId="0" xfId="159" applyNumberFormat="1" applyFont="1" applyFill="1" applyAlignment="1">
      <alignment horizontal="right"/>
    </xf>
    <xf numFmtId="0" fontId="30" fillId="0" borderId="0" xfId="3" applyFont="1" applyFill="1" applyAlignment="1">
      <alignment vertical="center"/>
    </xf>
    <xf numFmtId="1" fontId="31" fillId="0" borderId="1" xfId="3" applyNumberFormat="1" applyFont="1" applyFill="1" applyBorder="1" applyAlignment="1">
      <alignment horizontal="center" vertical="center" wrapText="1"/>
    </xf>
    <xf numFmtId="0" fontId="28" fillId="0" borderId="1" xfId="160" applyFont="1" applyBorder="1" applyAlignment="1">
      <alignment horizontal="center"/>
    </xf>
    <xf numFmtId="0" fontId="28" fillId="0" borderId="1" xfId="160" applyFont="1" applyFill="1" applyBorder="1" applyAlignment="1">
      <alignment horizontal="center"/>
    </xf>
    <xf numFmtId="0" fontId="31" fillId="0" borderId="0" xfId="3" applyFont="1" applyFill="1" applyAlignment="1">
      <alignment vertical="center"/>
    </xf>
    <xf numFmtId="0" fontId="5" fillId="0" borderId="27" xfId="3" applyFont="1" applyFill="1" applyBorder="1" applyAlignment="1">
      <alignment horizontal="center" vertical="center"/>
    </xf>
    <xf numFmtId="0" fontId="5" fillId="0" borderId="28" xfId="3" applyFont="1" applyFill="1" applyBorder="1" applyAlignment="1">
      <alignment vertical="center" wrapText="1"/>
    </xf>
    <xf numFmtId="165" fontId="5" fillId="0" borderId="28" xfId="3" applyNumberFormat="1" applyFont="1" applyFill="1" applyBorder="1" applyAlignment="1">
      <alignment horizontal="center" vertical="center"/>
    </xf>
    <xf numFmtId="0" fontId="28" fillId="0" borderId="0" xfId="3" applyFont="1" applyFill="1" applyAlignment="1">
      <alignment vertical="center"/>
    </xf>
    <xf numFmtId="49" fontId="5" fillId="0" borderId="5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left" vertical="center" wrapText="1"/>
    </xf>
    <xf numFmtId="165" fontId="5" fillId="0" borderId="6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vertical="center" wrapText="1"/>
    </xf>
    <xf numFmtId="165" fontId="3" fillId="0" borderId="6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vertical="center" wrapText="1"/>
    </xf>
    <xf numFmtId="165" fontId="5" fillId="0" borderId="6" xfId="3" applyNumberFormat="1" applyFont="1" applyFill="1" applyBorder="1" applyAlignment="1">
      <alignment vertical="center" wrapText="1"/>
    </xf>
    <xf numFmtId="165" fontId="5" fillId="0" borderId="30" xfId="3" applyNumberFormat="1" applyFont="1" applyFill="1" applyBorder="1" applyAlignment="1">
      <alignment vertical="center"/>
    </xf>
    <xf numFmtId="165" fontId="3" fillId="0" borderId="6" xfId="3" applyNumberFormat="1" applyFont="1" applyFill="1" applyBorder="1" applyAlignment="1">
      <alignment vertical="center" wrapText="1"/>
    </xf>
    <xf numFmtId="165" fontId="3" fillId="0" borderId="30" xfId="3" applyNumberFormat="1" applyFont="1" applyFill="1" applyBorder="1" applyAlignment="1">
      <alignment vertical="center"/>
    </xf>
    <xf numFmtId="0" fontId="3" fillId="0" borderId="5" xfId="3" applyFont="1" applyFill="1" applyBorder="1" applyAlignment="1">
      <alignment horizontal="center"/>
    </xf>
    <xf numFmtId="0" fontId="3" fillId="0" borderId="6" xfId="3" applyFont="1" applyFill="1" applyBorder="1" applyAlignment="1">
      <alignment wrapText="1"/>
    </xf>
    <xf numFmtId="0" fontId="3" fillId="0" borderId="30" xfId="3" applyFont="1" applyFill="1" applyBorder="1" applyAlignment="1">
      <alignment vertical="center"/>
    </xf>
    <xf numFmtId="49" fontId="3" fillId="0" borderId="7" xfId="3" applyNumberFormat="1" applyFont="1" applyFill="1" applyBorder="1" applyAlignment="1">
      <alignment horizontal="center" vertical="center"/>
    </xf>
    <xf numFmtId="0" fontId="3" fillId="0" borderId="8" xfId="3" applyFont="1" applyFill="1" applyBorder="1" applyAlignment="1">
      <alignment vertical="center" wrapText="1"/>
    </xf>
    <xf numFmtId="165" fontId="3" fillId="0" borderId="8" xfId="3" applyNumberFormat="1" applyFont="1" applyFill="1" applyBorder="1" applyAlignment="1">
      <alignment vertical="center" wrapText="1"/>
    </xf>
    <xf numFmtId="0" fontId="3" fillId="0" borderId="32" xfId="3" applyFont="1" applyFill="1" applyBorder="1" applyAlignment="1">
      <alignment vertical="center"/>
    </xf>
    <xf numFmtId="167" fontId="24" fillId="0" borderId="0" xfId="3" applyNumberFormat="1" applyFont="1" applyFill="1" applyAlignment="1">
      <alignment vertical="center" wrapText="1"/>
    </xf>
    <xf numFmtId="166" fontId="30" fillId="0" borderId="29" xfId="1" applyNumberFormat="1" applyFont="1" applyFill="1" applyBorder="1" applyAlignment="1">
      <alignment horizontal="center" vertical="center"/>
    </xf>
    <xf numFmtId="166" fontId="30" fillId="0" borderId="30" xfId="1" applyNumberFormat="1" applyFont="1" applyFill="1" applyBorder="1" applyAlignment="1">
      <alignment horizontal="center" vertical="center"/>
    </xf>
    <xf numFmtId="166" fontId="28" fillId="0" borderId="30" xfId="1" applyNumberFormat="1" applyFont="1" applyFill="1" applyBorder="1" applyAlignment="1">
      <alignment horizontal="center" vertical="center"/>
    </xf>
    <xf numFmtId="1" fontId="31" fillId="0" borderId="20" xfId="3" applyNumberFormat="1" applyFont="1" applyFill="1" applyBorder="1" applyAlignment="1">
      <alignment horizontal="center" vertical="center" wrapText="1"/>
    </xf>
    <xf numFmtId="0" fontId="28" fillId="0" borderId="20" xfId="160" applyFont="1" applyBorder="1" applyAlignment="1">
      <alignment horizontal="center"/>
    </xf>
    <xf numFmtId="0" fontId="28" fillId="0" borderId="20" xfId="160" applyFont="1" applyFill="1" applyBorder="1" applyAlignment="1">
      <alignment horizontal="center"/>
    </xf>
    <xf numFmtId="0" fontId="5" fillId="0" borderId="6" xfId="3" applyFont="1" applyFill="1" applyBorder="1" applyAlignment="1">
      <alignment horizontal="center" vertical="center"/>
    </xf>
    <xf numFmtId="49" fontId="5" fillId="0" borderId="6" xfId="3" applyNumberFormat="1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vertical="center"/>
    </xf>
    <xf numFmtId="165" fontId="3" fillId="0" borderId="6" xfId="3" applyNumberFormat="1" applyFont="1" applyFill="1" applyBorder="1" applyAlignment="1">
      <alignment vertical="center"/>
    </xf>
    <xf numFmtId="0" fontId="3" fillId="0" borderId="6" xfId="3" applyFont="1" applyFill="1" applyBorder="1" applyAlignment="1">
      <alignment vertical="center"/>
    </xf>
    <xf numFmtId="0" fontId="31" fillId="0" borderId="1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165" fontId="24" fillId="0" borderId="30" xfId="3" applyNumberFormat="1" applyFont="1" applyFill="1" applyBorder="1" applyAlignment="1">
      <alignment vertical="center"/>
    </xf>
    <xf numFmtId="0" fontId="24" fillId="0" borderId="30" xfId="3" applyFont="1" applyFill="1" applyBorder="1" applyAlignment="1">
      <alignment vertical="center"/>
    </xf>
    <xf numFmtId="49" fontId="3" fillId="0" borderId="8" xfId="3" applyNumberFormat="1" applyFont="1" applyFill="1" applyBorder="1" applyAlignment="1">
      <alignment horizontal="center" vertical="center"/>
    </xf>
    <xf numFmtId="0" fontId="24" fillId="0" borderId="32" xfId="3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3" xfId="3" applyFont="1" applyFill="1" applyBorder="1" applyAlignment="1">
      <alignment vertical="center" wrapText="1"/>
    </xf>
    <xf numFmtId="165" fontId="5" fillId="0" borderId="3" xfId="3" applyNumberFormat="1" applyFont="1" applyFill="1" applyBorder="1" applyAlignment="1">
      <alignment horizontal="center" vertical="center"/>
    </xf>
    <xf numFmtId="166" fontId="30" fillId="0" borderId="4" xfId="1" applyNumberFormat="1" applyFont="1" applyFill="1" applyBorder="1" applyAlignment="1">
      <alignment horizontal="center" vertical="center"/>
    </xf>
    <xf numFmtId="0" fontId="2" fillId="0" borderId="0" xfId="88"/>
    <xf numFmtId="0" fontId="3" fillId="0" borderId="0" xfId="170" applyFont="1"/>
    <xf numFmtId="0" fontId="3" fillId="0" borderId="0" xfId="170" applyFont="1" applyAlignment="1">
      <alignment horizontal="right"/>
    </xf>
    <xf numFmtId="0" fontId="31" fillId="0" borderId="0" xfId="88" applyFont="1" applyProtection="1">
      <protection hidden="1"/>
    </xf>
    <xf numFmtId="0" fontId="31" fillId="0" borderId="0" xfId="88" applyNumberFormat="1" applyFont="1" applyFill="1" applyAlignment="1" applyProtection="1">
      <alignment horizontal="right"/>
      <protection hidden="1"/>
    </xf>
    <xf numFmtId="0" fontId="32" fillId="0" borderId="0" xfId="88" applyNumberFormat="1" applyFont="1" applyFill="1" applyAlignment="1" applyProtection="1">
      <protection hidden="1"/>
    </xf>
    <xf numFmtId="0" fontId="32" fillId="0" borderId="0" xfId="88" applyNumberFormat="1" applyFont="1" applyFill="1" applyAlignment="1" applyProtection="1">
      <alignment horizontal="centerContinuous"/>
      <protection hidden="1"/>
    </xf>
    <xf numFmtId="0" fontId="5" fillId="0" borderId="0" xfId="88" applyNumberFormat="1" applyFont="1" applyFill="1" applyAlignment="1" applyProtection="1">
      <alignment horizontal="centerContinuous"/>
      <protection hidden="1"/>
    </xf>
    <xf numFmtId="0" fontId="3" fillId="0" borderId="0" xfId="88" applyNumberFormat="1" applyFont="1" applyFill="1" applyAlignment="1" applyProtection="1">
      <alignment horizontal="centerContinuous"/>
      <protection hidden="1"/>
    </xf>
    <xf numFmtId="0" fontId="3" fillId="0" borderId="0" xfId="88" applyNumberFormat="1" applyFont="1" applyFill="1" applyAlignment="1" applyProtection="1">
      <alignment horizontal="right" vertical="center"/>
      <protection hidden="1"/>
    </xf>
    <xf numFmtId="0" fontId="5" fillId="0" borderId="27" xfId="88" applyFont="1" applyFill="1" applyBorder="1" applyAlignment="1" applyProtection="1">
      <alignment horizontal="center"/>
      <protection hidden="1"/>
    </xf>
    <xf numFmtId="170" fontId="5" fillId="0" borderId="28" xfId="88" applyNumberFormat="1" applyFont="1" applyFill="1" applyBorder="1" applyAlignment="1" applyProtection="1">
      <alignment wrapText="1"/>
      <protection hidden="1"/>
    </xf>
    <xf numFmtId="170" fontId="5" fillId="0" borderId="28" xfId="88" applyNumberFormat="1" applyFont="1" applyFill="1" applyBorder="1" applyAlignment="1" applyProtection="1">
      <protection hidden="1"/>
    </xf>
    <xf numFmtId="164" fontId="5" fillId="0" borderId="28" xfId="88" applyNumberFormat="1" applyFont="1" applyFill="1" applyBorder="1" applyAlignment="1" applyProtection="1">
      <protection hidden="1"/>
    </xf>
    <xf numFmtId="164" fontId="5" fillId="0" borderId="28" xfId="88" applyNumberFormat="1" applyFont="1" applyFill="1" applyBorder="1" applyAlignment="1" applyProtection="1">
      <alignment horizontal="right" wrapText="1"/>
      <protection hidden="1"/>
    </xf>
    <xf numFmtId="171" fontId="5" fillId="0" borderId="29" xfId="88" applyNumberFormat="1" applyFont="1" applyFill="1" applyBorder="1" applyAlignment="1" applyProtection="1">
      <alignment horizontal="right" wrapText="1"/>
      <protection hidden="1"/>
    </xf>
    <xf numFmtId="0" fontId="33" fillId="0" borderId="0" xfId="88" applyFont="1"/>
    <xf numFmtId="0" fontId="3" fillId="0" borderId="5" xfId="88" applyFont="1" applyFill="1" applyBorder="1" applyAlignment="1" applyProtection="1">
      <alignment horizontal="center"/>
      <protection hidden="1"/>
    </xf>
    <xf numFmtId="170" fontId="3" fillId="0" borderId="6" xfId="88" applyNumberFormat="1" applyFont="1" applyFill="1" applyBorder="1" applyAlignment="1" applyProtection="1">
      <alignment wrapText="1"/>
      <protection hidden="1"/>
    </xf>
    <xf numFmtId="170" fontId="3" fillId="0" borderId="6" xfId="88" applyNumberFormat="1" applyFont="1" applyFill="1" applyBorder="1" applyAlignment="1" applyProtection="1">
      <protection hidden="1"/>
    </xf>
    <xf numFmtId="164" fontId="3" fillId="0" borderId="6" xfId="88" applyNumberFormat="1" applyFont="1" applyFill="1" applyBorder="1" applyAlignment="1" applyProtection="1">
      <protection hidden="1"/>
    </xf>
    <xf numFmtId="164" fontId="3" fillId="0" borderId="6" xfId="88" applyNumberFormat="1" applyFont="1" applyFill="1" applyBorder="1" applyAlignment="1" applyProtection="1">
      <alignment horizontal="right" wrapText="1"/>
      <protection hidden="1"/>
    </xf>
    <xf numFmtId="171" fontId="3" fillId="0" borderId="30" xfId="88" applyNumberFormat="1" applyFont="1" applyFill="1" applyBorder="1" applyAlignment="1" applyProtection="1">
      <alignment horizontal="right" wrapText="1"/>
      <protection hidden="1"/>
    </xf>
    <xf numFmtId="0" fontId="5" fillId="0" borderId="5" xfId="88" applyFont="1" applyFill="1" applyBorder="1" applyAlignment="1" applyProtection="1">
      <alignment horizontal="center"/>
      <protection hidden="1"/>
    </xf>
    <xf numFmtId="170" fontId="5" fillId="0" borderId="6" xfId="88" applyNumberFormat="1" applyFont="1" applyFill="1" applyBorder="1" applyAlignment="1" applyProtection="1">
      <alignment wrapText="1"/>
      <protection hidden="1"/>
    </xf>
    <xf numFmtId="170" fontId="5" fillId="0" borderId="6" xfId="88" applyNumberFormat="1" applyFont="1" applyFill="1" applyBorder="1" applyAlignment="1" applyProtection="1">
      <protection hidden="1"/>
    </xf>
    <xf numFmtId="164" fontId="5" fillId="0" borderId="6" xfId="88" applyNumberFormat="1" applyFont="1" applyFill="1" applyBorder="1" applyAlignment="1" applyProtection="1">
      <protection hidden="1"/>
    </xf>
    <xf numFmtId="164" fontId="5" fillId="0" borderId="6" xfId="88" applyNumberFormat="1" applyFont="1" applyFill="1" applyBorder="1" applyAlignment="1" applyProtection="1">
      <alignment horizontal="right" wrapText="1"/>
      <protection hidden="1"/>
    </xf>
    <xf numFmtId="171" fontId="5" fillId="0" borderId="30" xfId="88" applyNumberFormat="1" applyFont="1" applyFill="1" applyBorder="1" applyAlignment="1" applyProtection="1">
      <alignment horizontal="right" wrapText="1"/>
      <protection hidden="1"/>
    </xf>
    <xf numFmtId="0" fontId="3" fillId="0" borderId="33" xfId="88" applyFont="1" applyFill="1" applyBorder="1" applyAlignment="1" applyProtection="1">
      <alignment horizontal="center"/>
      <protection hidden="1"/>
    </xf>
    <xf numFmtId="170" fontId="3" fillId="0" borderId="34" xfId="88" applyNumberFormat="1" applyFont="1" applyFill="1" applyBorder="1" applyAlignment="1" applyProtection="1">
      <alignment wrapText="1"/>
      <protection hidden="1"/>
    </xf>
    <xf numFmtId="170" fontId="3" fillId="0" borderId="34" xfId="88" applyNumberFormat="1" applyFont="1" applyFill="1" applyBorder="1" applyAlignment="1" applyProtection="1">
      <protection hidden="1"/>
    </xf>
    <xf numFmtId="164" fontId="3" fillId="0" borderId="34" xfId="88" applyNumberFormat="1" applyFont="1" applyFill="1" applyBorder="1" applyAlignment="1" applyProtection="1">
      <protection hidden="1"/>
    </xf>
    <xf numFmtId="164" fontId="3" fillId="0" borderId="34" xfId="88" applyNumberFormat="1" applyFont="1" applyFill="1" applyBorder="1" applyAlignment="1" applyProtection="1">
      <alignment horizontal="right" wrapText="1"/>
      <protection hidden="1"/>
    </xf>
    <xf numFmtId="171" fontId="3" fillId="0" borderId="35" xfId="88" applyNumberFormat="1" applyFont="1" applyFill="1" applyBorder="1" applyAlignment="1" applyProtection="1">
      <alignment horizontal="right" wrapText="1"/>
      <protection hidden="1"/>
    </xf>
    <xf numFmtId="0" fontId="31" fillId="0" borderId="1" xfId="88" applyFont="1" applyFill="1" applyBorder="1" applyAlignment="1" applyProtection="1">
      <alignment horizontal="center"/>
      <protection hidden="1"/>
    </xf>
    <xf numFmtId="0" fontId="5" fillId="0" borderId="1" xfId="88" applyNumberFormat="1" applyFont="1" applyFill="1" applyBorder="1" applyAlignment="1" applyProtection="1">
      <protection hidden="1"/>
    </xf>
    <xf numFmtId="172" fontId="5" fillId="0" borderId="1" xfId="88" applyNumberFormat="1" applyFont="1" applyFill="1" applyBorder="1" applyAlignment="1" applyProtection="1">
      <protection hidden="1"/>
    </xf>
    <xf numFmtId="171" fontId="3" fillId="0" borderId="1" xfId="88" applyNumberFormat="1" applyFont="1" applyFill="1" applyBorder="1" applyAlignment="1" applyProtection="1">
      <alignment horizontal="right" wrapText="1"/>
      <protection hidden="1"/>
    </xf>
    <xf numFmtId="0" fontId="31" fillId="0" borderId="0" xfId="88" applyFont="1" applyFill="1" applyAlignment="1" applyProtection="1">
      <protection hidden="1"/>
    </xf>
    <xf numFmtId="0" fontId="2" fillId="0" borderId="0" xfId="88" applyProtection="1">
      <protection hidden="1"/>
    </xf>
    <xf numFmtId="0" fontId="2" fillId="0" borderId="0" xfId="88" applyNumberFormat="1" applyFont="1" applyFill="1" applyAlignment="1" applyProtection="1">
      <protection hidden="1"/>
    </xf>
    <xf numFmtId="0" fontId="32" fillId="0" borderId="0" xfId="88" applyNumberFormat="1" applyFont="1" applyFill="1" applyAlignment="1" applyProtection="1">
      <alignment horizontal="center"/>
      <protection hidden="1"/>
    </xf>
    <xf numFmtId="0" fontId="5" fillId="0" borderId="0" xfId="88" applyNumberFormat="1" applyFont="1" applyFill="1" applyAlignment="1" applyProtection="1">
      <alignment horizontal="center" wrapText="1"/>
      <protection hidden="1"/>
    </xf>
    <xf numFmtId="0" fontId="33" fillId="0" borderId="0" xfId="88" applyFont="1" applyAlignment="1">
      <alignment horizontal="center"/>
    </xf>
    <xf numFmtId="0" fontId="2" fillId="0" borderId="0" xfId="88" applyFont="1"/>
    <xf numFmtId="0" fontId="32" fillId="0" borderId="0" xfId="88" applyFont="1" applyAlignment="1" applyProtection="1">
      <alignment horizontal="center"/>
      <protection hidden="1"/>
    </xf>
    <xf numFmtId="0" fontId="31" fillId="0" borderId="0" xfId="88" applyNumberFormat="1" applyFont="1" applyFill="1" applyAlignment="1" applyProtection="1">
      <alignment horizontal="right" vertical="center" wrapText="1"/>
      <protection hidden="1"/>
    </xf>
    <xf numFmtId="0" fontId="31" fillId="0" borderId="0" xfId="88" applyFont="1" applyAlignment="1" applyProtection="1">
      <protection hidden="1"/>
    </xf>
    <xf numFmtId="0" fontId="2" fillId="0" borderId="0" xfId="88" applyBorder="1" applyProtection="1">
      <protection hidden="1"/>
    </xf>
    <xf numFmtId="0" fontId="34" fillId="0" borderId="0" xfId="88" applyFont="1" applyAlignment="1" applyProtection="1">
      <alignment horizontal="center"/>
      <protection hidden="1"/>
    </xf>
    <xf numFmtId="0" fontId="3" fillId="0" borderId="0" xfId="88" applyFont="1" applyFill="1" applyProtection="1">
      <protection hidden="1"/>
    </xf>
    <xf numFmtId="0" fontId="3" fillId="0" borderId="0" xfId="88" applyFont="1" applyAlignment="1" applyProtection="1">
      <alignment horizontal="right"/>
      <protection hidden="1"/>
    </xf>
    <xf numFmtId="172" fontId="5" fillId="26" borderId="28" xfId="88" applyNumberFormat="1" applyFont="1" applyFill="1" applyBorder="1" applyAlignment="1" applyProtection="1">
      <alignment wrapText="1"/>
      <protection hidden="1"/>
    </xf>
    <xf numFmtId="173" fontId="5" fillId="26" borderId="28" xfId="88" applyNumberFormat="1" applyFont="1" applyFill="1" applyBorder="1" applyAlignment="1" applyProtection="1">
      <protection hidden="1"/>
    </xf>
    <xf numFmtId="174" fontId="5" fillId="26" borderId="28" xfId="88" applyNumberFormat="1" applyFont="1" applyFill="1" applyBorder="1" applyAlignment="1" applyProtection="1">
      <protection hidden="1"/>
    </xf>
    <xf numFmtId="175" fontId="5" fillId="26" borderId="28" xfId="88" applyNumberFormat="1" applyFont="1" applyFill="1" applyBorder="1" applyAlignment="1" applyProtection="1">
      <alignment horizontal="right"/>
      <protection hidden="1"/>
    </xf>
    <xf numFmtId="176" fontId="5" fillId="26" borderId="28" xfId="88" applyNumberFormat="1" applyFont="1" applyFill="1" applyBorder="1" applyAlignment="1" applyProtection="1">
      <alignment horizontal="right"/>
      <protection hidden="1"/>
    </xf>
    <xf numFmtId="164" fontId="5" fillId="26" borderId="28" xfId="88" applyNumberFormat="1" applyFont="1" applyFill="1" applyBorder="1" applyAlignment="1" applyProtection="1">
      <protection hidden="1"/>
    </xf>
    <xf numFmtId="0" fontId="33" fillId="0" borderId="0" xfId="88" applyFont="1" applyProtection="1">
      <protection hidden="1"/>
    </xf>
    <xf numFmtId="172" fontId="3" fillId="0" borderId="6" xfId="88" applyNumberFormat="1" applyFont="1" applyFill="1" applyBorder="1" applyAlignment="1" applyProtection="1">
      <alignment wrapText="1"/>
      <protection hidden="1"/>
    </xf>
    <xf numFmtId="173" fontId="3" fillId="0" borderId="6" xfId="88" applyNumberFormat="1" applyFont="1" applyFill="1" applyBorder="1" applyAlignment="1" applyProtection="1">
      <protection hidden="1"/>
    </xf>
    <xf numFmtId="174" fontId="3" fillId="0" borderId="6" xfId="88" applyNumberFormat="1" applyFont="1" applyFill="1" applyBorder="1" applyAlignment="1" applyProtection="1">
      <protection hidden="1"/>
    </xf>
    <xf numFmtId="175" fontId="3" fillId="0" borderId="6" xfId="88" applyNumberFormat="1" applyFont="1" applyFill="1" applyBorder="1" applyAlignment="1" applyProtection="1">
      <alignment horizontal="right"/>
      <protection hidden="1"/>
    </xf>
    <xf numFmtId="176" fontId="3" fillId="0" borderId="6" xfId="88" applyNumberFormat="1" applyFont="1" applyFill="1" applyBorder="1" applyAlignment="1" applyProtection="1">
      <alignment horizontal="right"/>
      <protection hidden="1"/>
    </xf>
    <xf numFmtId="172" fontId="5" fillId="26" borderId="6" xfId="88" applyNumberFormat="1" applyFont="1" applyFill="1" applyBorder="1" applyAlignment="1" applyProtection="1">
      <alignment wrapText="1"/>
      <protection hidden="1"/>
    </xf>
    <xf numFmtId="173" fontId="5" fillId="26" borderId="6" xfId="88" applyNumberFormat="1" applyFont="1" applyFill="1" applyBorder="1" applyAlignment="1" applyProtection="1">
      <protection hidden="1"/>
    </xf>
    <xf numFmtId="174" fontId="5" fillId="26" borderId="6" xfId="88" applyNumberFormat="1" applyFont="1" applyFill="1" applyBorder="1" applyAlignment="1" applyProtection="1">
      <protection hidden="1"/>
    </xf>
    <xf numFmtId="175" fontId="5" fillId="26" borderId="6" xfId="88" applyNumberFormat="1" applyFont="1" applyFill="1" applyBorder="1" applyAlignment="1" applyProtection="1">
      <alignment horizontal="right"/>
      <protection hidden="1"/>
    </xf>
    <xf numFmtId="176" fontId="5" fillId="26" borderId="6" xfId="88" applyNumberFormat="1" applyFont="1" applyFill="1" applyBorder="1" applyAlignment="1" applyProtection="1">
      <alignment horizontal="right"/>
      <protection hidden="1"/>
    </xf>
    <xf numFmtId="164" fontId="5" fillId="26" borderId="6" xfId="88" applyNumberFormat="1" applyFont="1" applyFill="1" applyBorder="1" applyAlignment="1" applyProtection="1">
      <protection hidden="1"/>
    </xf>
    <xf numFmtId="0" fontId="5" fillId="0" borderId="33" xfId="88" applyFont="1" applyFill="1" applyBorder="1" applyAlignment="1" applyProtection="1">
      <alignment horizontal="center"/>
      <protection hidden="1"/>
    </xf>
    <xf numFmtId="172" fontId="3" fillId="0" borderId="34" xfId="88" applyNumberFormat="1" applyFont="1" applyFill="1" applyBorder="1" applyAlignment="1" applyProtection="1">
      <alignment wrapText="1"/>
      <protection hidden="1"/>
    </xf>
    <xf numFmtId="173" fontId="3" fillId="0" borderId="34" xfId="88" applyNumberFormat="1" applyFont="1" applyFill="1" applyBorder="1" applyAlignment="1" applyProtection="1">
      <protection hidden="1"/>
    </xf>
    <xf numFmtId="174" fontId="3" fillId="0" borderId="34" xfId="88" applyNumberFormat="1" applyFont="1" applyFill="1" applyBorder="1" applyAlignment="1" applyProtection="1">
      <protection hidden="1"/>
    </xf>
    <xf numFmtId="175" fontId="3" fillId="0" borderId="34" xfId="88" applyNumberFormat="1" applyFont="1" applyFill="1" applyBorder="1" applyAlignment="1" applyProtection="1">
      <alignment horizontal="right"/>
      <protection hidden="1"/>
    </xf>
    <xf numFmtId="176" fontId="3" fillId="0" borderId="34" xfId="88" applyNumberFormat="1" applyFont="1" applyFill="1" applyBorder="1" applyAlignment="1" applyProtection="1">
      <alignment horizontal="right"/>
      <protection hidden="1"/>
    </xf>
    <xf numFmtId="0" fontId="32" fillId="0" borderId="1" xfId="88" applyFont="1" applyFill="1" applyBorder="1" applyAlignment="1" applyProtection="1">
      <alignment horizontal="center"/>
      <protection hidden="1"/>
    </xf>
    <xf numFmtId="173" fontId="5" fillId="0" borderId="1" xfId="88" applyNumberFormat="1" applyFont="1" applyFill="1" applyBorder="1" applyAlignment="1" applyProtection="1">
      <protection hidden="1"/>
    </xf>
    <xf numFmtId="175" fontId="5" fillId="0" borderId="1" xfId="88" applyNumberFormat="1" applyFont="1" applyFill="1" applyBorder="1" applyAlignment="1" applyProtection="1">
      <alignment horizontal="right"/>
      <protection hidden="1"/>
    </xf>
    <xf numFmtId="0" fontId="5" fillId="0" borderId="1" xfId="88" applyFont="1" applyFill="1" applyBorder="1" applyAlignment="1" applyProtection="1">
      <protection hidden="1"/>
    </xf>
    <xf numFmtId="0" fontId="24" fillId="0" borderId="0" xfId="88" applyFont="1" applyProtection="1">
      <protection hidden="1"/>
    </xf>
    <xf numFmtId="0" fontId="24" fillId="0" borderId="0" xfId="88" applyFont="1" applyBorder="1" applyProtection="1">
      <protection hidden="1"/>
    </xf>
    <xf numFmtId="0" fontId="33" fillId="0" borderId="0" xfId="88" applyFont="1" applyAlignment="1" applyProtection="1">
      <alignment horizontal="center"/>
      <protection hidden="1"/>
    </xf>
    <xf numFmtId="0" fontId="5" fillId="0" borderId="0" xfId="4" applyFont="1" applyFill="1"/>
    <xf numFmtId="0" fontId="3" fillId="0" borderId="0" xfId="4" applyFont="1" applyFill="1" applyAlignment="1">
      <alignment horizontal="justify" vertical="center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right"/>
    </xf>
    <xf numFmtId="0" fontId="3" fillId="0" borderId="0" xfId="124" applyFont="1" applyFill="1" applyAlignment="1">
      <alignment horizontal="right"/>
    </xf>
    <xf numFmtId="0" fontId="24" fillId="0" borderId="0" xfId="89" applyFont="1" applyFill="1" applyAlignment="1">
      <alignment horizontal="right"/>
    </xf>
    <xf numFmtId="0" fontId="3" fillId="0" borderId="0" xfId="4" applyFont="1" applyFill="1"/>
    <xf numFmtId="0" fontId="5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" applyNumberFormat="1" applyFont="1" applyFill="1" applyBorder="1" applyAlignment="1" applyProtection="1">
      <protection hidden="1"/>
    </xf>
    <xf numFmtId="0" fontId="3" fillId="0" borderId="0" xfId="4" applyNumberFormat="1" applyFont="1" applyFill="1" applyBorder="1" applyAlignment="1" applyProtection="1">
      <alignment horizontal="justify" vertical="center"/>
      <protection hidden="1"/>
    </xf>
    <xf numFmtId="0" fontId="3" fillId="0" borderId="0" xfId="4" applyNumberFormat="1" applyFont="1" applyFill="1" applyBorder="1" applyAlignment="1" applyProtection="1">
      <alignment horizontal="left" vertical="center"/>
      <protection hidden="1"/>
    </xf>
    <xf numFmtId="0" fontId="3" fillId="0" borderId="0" xfId="4" applyNumberFormat="1" applyFont="1" applyFill="1" applyBorder="1" applyAlignment="1" applyProtection="1">
      <alignment horizontal="right"/>
      <protection hidden="1"/>
    </xf>
    <xf numFmtId="0" fontId="3" fillId="0" borderId="0" xfId="4" applyFont="1" applyFill="1" applyBorder="1" applyAlignment="1" applyProtection="1">
      <alignment horizontal="right"/>
      <protection hidden="1"/>
    </xf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4" applyNumberFormat="1" applyFont="1" applyFill="1" applyBorder="1" applyAlignment="1" applyProtection="1">
      <alignment horizontal="center"/>
      <protection hidden="1"/>
    </xf>
    <xf numFmtId="0" fontId="5" fillId="0" borderId="2" xfId="172" applyFont="1" applyFill="1" applyBorder="1" applyAlignment="1">
      <alignment vertical="center" wrapText="1"/>
    </xf>
    <xf numFmtId="0" fontId="3" fillId="0" borderId="0" xfId="172" applyFont="1" applyFill="1" applyBorder="1"/>
    <xf numFmtId="178" fontId="3" fillId="0" borderId="6" xfId="103" applyNumberFormat="1" applyFont="1" applyFill="1" applyBorder="1" applyAlignment="1" applyProtection="1">
      <alignment horizontal="left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right" vertical="center" wrapText="1"/>
      <protection hidden="1"/>
    </xf>
    <xf numFmtId="170" fontId="3" fillId="0" borderId="6" xfId="103" applyNumberFormat="1" applyFont="1" applyFill="1" applyBorder="1" applyAlignment="1" applyProtection="1">
      <alignment horizontal="right" vertical="center" wrapText="1"/>
      <protection hidden="1"/>
    </xf>
    <xf numFmtId="177" fontId="3" fillId="0" borderId="6" xfId="103" applyNumberFormat="1" applyFont="1" applyFill="1" applyBorder="1" applyAlignment="1" applyProtection="1">
      <alignment horizontal="right" vertical="center"/>
      <protection hidden="1"/>
    </xf>
    <xf numFmtId="165" fontId="3" fillId="0" borderId="30" xfId="103" applyNumberFormat="1" applyFont="1" applyFill="1" applyBorder="1" applyAlignment="1" applyProtection="1">
      <alignment horizontal="right" vertical="center"/>
      <protection hidden="1"/>
    </xf>
    <xf numFmtId="167" fontId="3" fillId="0" borderId="30" xfId="103" applyNumberFormat="1" applyFont="1" applyFill="1" applyBorder="1" applyAlignment="1" applyProtection="1">
      <alignment horizontal="right" vertical="center"/>
      <protection hidden="1"/>
    </xf>
    <xf numFmtId="0" fontId="36" fillId="0" borderId="0" xfId="103" applyFont="1" applyFill="1"/>
    <xf numFmtId="178" fontId="3" fillId="0" borderId="6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3" xfId="103" applyNumberFormat="1" applyFont="1" applyFill="1" applyBorder="1" applyAlignment="1" applyProtection="1">
      <alignment vertical="center" wrapText="1"/>
      <protection hidden="1"/>
    </xf>
    <xf numFmtId="165" fontId="5" fillId="0" borderId="30" xfId="103" applyNumberFormat="1" applyFont="1" applyFill="1" applyBorder="1" applyAlignment="1" applyProtection="1">
      <alignment horizontal="right"/>
      <protection hidden="1"/>
    </xf>
    <xf numFmtId="167" fontId="5" fillId="0" borderId="30" xfId="103" applyNumberFormat="1" applyFont="1" applyFill="1" applyBorder="1" applyAlignment="1" applyProtection="1">
      <alignment horizontal="right"/>
      <protection hidden="1"/>
    </xf>
    <xf numFmtId="0" fontId="5" fillId="0" borderId="5" xfId="103" applyNumberFormat="1" applyFont="1" applyFill="1" applyBorder="1" applyAlignment="1" applyProtection="1">
      <alignment horizontal="left" vertical="top" wrapText="1"/>
      <protection hidden="1"/>
    </xf>
    <xf numFmtId="0" fontId="38" fillId="0" borderId="6" xfId="4" applyNumberFormat="1" applyFont="1" applyFill="1" applyBorder="1" applyAlignment="1" applyProtection="1">
      <alignment vertical="center"/>
      <protection hidden="1"/>
    </xf>
    <xf numFmtId="0" fontId="38" fillId="0" borderId="6" xfId="4" applyNumberFormat="1" applyFont="1" applyFill="1" applyBorder="1" applyAlignment="1" applyProtection="1">
      <protection hidden="1"/>
    </xf>
    <xf numFmtId="0" fontId="39" fillId="0" borderId="6" xfId="4" applyNumberFormat="1" applyFont="1" applyFill="1" applyBorder="1" applyAlignment="1" applyProtection="1">
      <alignment vertical="center"/>
      <protection hidden="1"/>
    </xf>
    <xf numFmtId="0" fontId="39" fillId="0" borderId="6" xfId="4" applyNumberFormat="1" applyFont="1" applyFill="1" applyBorder="1" applyAlignment="1" applyProtection="1">
      <protection hidden="1"/>
    </xf>
    <xf numFmtId="165" fontId="3" fillId="0" borderId="30" xfId="103" applyNumberFormat="1" applyFont="1" applyFill="1" applyBorder="1" applyAlignment="1" applyProtection="1">
      <alignment horizontal="right"/>
      <protection hidden="1"/>
    </xf>
    <xf numFmtId="167" fontId="3" fillId="0" borderId="30" xfId="103" applyNumberFormat="1" applyFont="1" applyFill="1" applyBorder="1" applyAlignment="1" applyProtection="1">
      <alignment horizontal="right"/>
      <protection hidden="1"/>
    </xf>
    <xf numFmtId="0" fontId="5" fillId="0" borderId="5" xfId="172" applyFont="1" applyFill="1" applyBorder="1" applyAlignment="1">
      <alignment vertical="center" wrapText="1"/>
    </xf>
    <xf numFmtId="178" fontId="3" fillId="0" borderId="6" xfId="4" applyNumberFormat="1" applyFont="1" applyFill="1" applyBorder="1" applyAlignment="1" applyProtection="1">
      <alignment horizontal="right" vertical="center" wrapText="1"/>
      <protection hidden="1"/>
    </xf>
    <xf numFmtId="170" fontId="3" fillId="0" borderId="6" xfId="4" applyNumberFormat="1" applyFont="1" applyFill="1" applyBorder="1" applyAlignment="1" applyProtection="1">
      <alignment horizontal="right" vertical="center" wrapText="1"/>
      <protection hidden="1"/>
    </xf>
    <xf numFmtId="177" fontId="3" fillId="0" borderId="6" xfId="4" applyNumberFormat="1" applyFont="1" applyFill="1" applyBorder="1" applyAlignment="1" applyProtection="1">
      <alignment horizontal="right" vertical="center"/>
      <protection hidden="1"/>
    </xf>
    <xf numFmtId="165" fontId="3" fillId="0" borderId="30" xfId="4" applyNumberFormat="1" applyFont="1" applyFill="1" applyBorder="1" applyAlignment="1">
      <alignment horizontal="right"/>
    </xf>
    <xf numFmtId="167" fontId="3" fillId="0" borderId="30" xfId="4" applyNumberFormat="1" applyFont="1" applyFill="1" applyBorder="1" applyAlignment="1">
      <alignment horizontal="right"/>
    </xf>
    <xf numFmtId="165" fontId="3" fillId="0" borderId="47" xfId="89" applyNumberFormat="1" applyFont="1" applyFill="1" applyBorder="1" applyAlignment="1" applyProtection="1">
      <alignment horizontal="right"/>
      <protection hidden="1"/>
    </xf>
    <xf numFmtId="167" fontId="3" fillId="0" borderId="47" xfId="89" applyNumberFormat="1" applyFont="1" applyFill="1" applyBorder="1" applyAlignment="1" applyProtection="1">
      <alignment horizontal="right"/>
      <protection hidden="1"/>
    </xf>
    <xf numFmtId="165" fontId="3" fillId="0" borderId="30" xfId="4" applyNumberFormat="1" applyFont="1" applyFill="1" applyBorder="1" applyAlignment="1" applyProtection="1">
      <alignment horizontal="right" vertical="center"/>
      <protection hidden="1"/>
    </xf>
    <xf numFmtId="167" fontId="3" fillId="0" borderId="30" xfId="4" applyNumberFormat="1" applyFont="1" applyFill="1" applyBorder="1" applyAlignment="1" applyProtection="1">
      <alignment horizontal="right" vertical="center"/>
      <protection hidden="1"/>
    </xf>
    <xf numFmtId="165" fontId="5" fillId="0" borderId="30" xfId="4" applyNumberFormat="1" applyFont="1" applyFill="1" applyBorder="1" applyAlignment="1" applyProtection="1">
      <alignment horizontal="right" vertical="center"/>
      <protection hidden="1"/>
    </xf>
    <xf numFmtId="167" fontId="5" fillId="0" borderId="30" xfId="4" applyNumberFormat="1" applyFont="1" applyFill="1" applyBorder="1" applyAlignment="1" applyProtection="1">
      <alignment horizontal="right" vertical="center"/>
      <protection hidden="1"/>
    </xf>
    <xf numFmtId="165" fontId="5" fillId="0" borderId="30" xfId="4" applyNumberFormat="1" applyFont="1" applyFill="1" applyBorder="1" applyAlignment="1" applyProtection="1">
      <alignment horizontal="right"/>
      <protection hidden="1"/>
    </xf>
    <xf numFmtId="167" fontId="5" fillId="0" borderId="30" xfId="4" applyNumberFormat="1" applyFont="1" applyFill="1" applyBorder="1" applyAlignment="1" applyProtection="1">
      <alignment horizontal="right"/>
      <protection hidden="1"/>
    </xf>
    <xf numFmtId="178" fontId="5" fillId="0" borderId="6" xfId="4" applyNumberFormat="1" applyFont="1" applyFill="1" applyBorder="1" applyAlignment="1" applyProtection="1">
      <alignment horizontal="right" vertical="center" wrapText="1"/>
      <protection hidden="1"/>
    </xf>
    <xf numFmtId="165" fontId="5" fillId="0" borderId="30" xfId="103" applyNumberFormat="1" applyFont="1" applyFill="1" applyBorder="1" applyAlignment="1" applyProtection="1">
      <alignment horizontal="right" vertical="center"/>
      <protection hidden="1"/>
    </xf>
    <xf numFmtId="167" fontId="5" fillId="0" borderId="30" xfId="103" applyNumberFormat="1" applyFont="1" applyFill="1" applyBorder="1" applyAlignment="1" applyProtection="1">
      <alignment horizontal="right" vertical="center"/>
      <protection hidden="1"/>
    </xf>
    <xf numFmtId="165" fontId="3" fillId="0" borderId="30" xfId="89" applyNumberFormat="1" applyFont="1" applyFill="1" applyBorder="1" applyAlignment="1" applyProtection="1">
      <alignment horizontal="right"/>
      <protection hidden="1"/>
    </xf>
    <xf numFmtId="178" fontId="3" fillId="0" borderId="6" xfId="103" applyNumberFormat="1" applyFont="1" applyFill="1" applyBorder="1" applyAlignment="1" applyProtection="1">
      <alignment vertical="top" wrapText="1"/>
      <protection hidden="1"/>
    </xf>
    <xf numFmtId="178" fontId="5" fillId="0" borderId="6" xfId="103" applyNumberFormat="1" applyFont="1" applyFill="1" applyBorder="1" applyAlignment="1" applyProtection="1">
      <alignment horizontal="justify" vertical="top" wrapText="1"/>
      <protection hidden="1"/>
    </xf>
    <xf numFmtId="178" fontId="3" fillId="0" borderId="6" xfId="103" applyNumberFormat="1" applyFont="1" applyFill="1" applyBorder="1" applyAlignment="1" applyProtection="1">
      <alignment horizontal="right" vertical="top" wrapText="1"/>
      <protection hidden="1"/>
    </xf>
    <xf numFmtId="165" fontId="3" fillId="0" borderId="47" xfId="103" applyNumberFormat="1" applyFont="1" applyFill="1" applyBorder="1" applyAlignment="1" applyProtection="1">
      <alignment horizontal="right" vertical="center"/>
      <protection hidden="1"/>
    </xf>
    <xf numFmtId="167" fontId="3" fillId="0" borderId="47" xfId="103" applyNumberFormat="1" applyFont="1" applyFill="1" applyBorder="1" applyAlignment="1" applyProtection="1">
      <alignment horizontal="right" vertical="center"/>
      <protection hidden="1"/>
    </xf>
    <xf numFmtId="178" fontId="3" fillId="0" borderId="6" xfId="4" applyNumberFormat="1" applyFont="1" applyFill="1" applyBorder="1" applyAlignment="1" applyProtection="1">
      <alignment vertical="center" wrapText="1"/>
      <protection hidden="1"/>
    </xf>
    <xf numFmtId="0" fontId="3" fillId="0" borderId="6" xfId="4" applyFont="1" applyFill="1" applyBorder="1" applyAlignment="1">
      <alignment horizontal="left" vertical="center" wrapText="1"/>
    </xf>
    <xf numFmtId="0" fontId="5" fillId="0" borderId="5" xfId="103" applyNumberFormat="1" applyFont="1" applyFill="1" applyBorder="1" applyAlignment="1" applyProtection="1">
      <alignment horizontal="center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justify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left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right" vertical="top" wrapText="1"/>
      <protection hidden="1"/>
    </xf>
    <xf numFmtId="178" fontId="3" fillId="0" borderId="6" xfId="103" applyNumberFormat="1" applyFont="1" applyFill="1" applyBorder="1" applyAlignment="1" applyProtection="1">
      <alignment vertical="center" wrapText="1"/>
      <protection hidden="1"/>
    </xf>
    <xf numFmtId="0" fontId="37" fillId="0" borderId="5" xfId="103" applyFont="1" applyFill="1" applyBorder="1" applyAlignment="1">
      <alignment horizontal="center"/>
    </xf>
    <xf numFmtId="177" fontId="5" fillId="0" borderId="6" xfId="103" applyNumberFormat="1" applyFont="1" applyFill="1" applyBorder="1" applyAlignment="1" applyProtection="1">
      <alignment vertical="center" wrapText="1"/>
      <protection hidden="1"/>
    </xf>
    <xf numFmtId="177" fontId="5" fillId="0" borderId="6" xfId="103" applyNumberFormat="1" applyFont="1" applyFill="1" applyBorder="1" applyAlignment="1" applyProtection="1">
      <alignment vertical="top" wrapText="1"/>
      <protection hidden="1"/>
    </xf>
    <xf numFmtId="165" fontId="3" fillId="0" borderId="47" xfId="103" applyNumberFormat="1" applyFont="1" applyFill="1" applyBorder="1" applyAlignment="1" applyProtection="1">
      <alignment horizontal="right"/>
      <protection hidden="1"/>
    </xf>
    <xf numFmtId="177" fontId="38" fillId="0" borderId="6" xfId="103" applyNumberFormat="1" applyFont="1" applyFill="1" applyBorder="1" applyAlignment="1" applyProtection="1">
      <alignment vertical="center" wrapText="1"/>
      <protection hidden="1"/>
    </xf>
    <xf numFmtId="177" fontId="38" fillId="0" borderId="6" xfId="103" applyNumberFormat="1" applyFont="1" applyFill="1" applyBorder="1" applyAlignment="1" applyProtection="1">
      <alignment vertical="top" wrapText="1"/>
      <protection hidden="1"/>
    </xf>
    <xf numFmtId="165" fontId="40" fillId="0" borderId="30" xfId="103" applyNumberFormat="1" applyFont="1" applyFill="1" applyBorder="1" applyAlignment="1" applyProtection="1">
      <alignment horizontal="right"/>
      <protection hidden="1"/>
    </xf>
    <xf numFmtId="167" fontId="40" fillId="0" borderId="30" xfId="103" applyNumberFormat="1" applyFont="1" applyFill="1" applyBorder="1" applyAlignment="1" applyProtection="1">
      <alignment horizontal="right"/>
      <protection hidden="1"/>
    </xf>
    <xf numFmtId="0" fontId="3" fillId="0" borderId="6" xfId="4" applyNumberFormat="1" applyFont="1" applyFill="1" applyBorder="1" applyAlignment="1" applyProtection="1">
      <protection hidden="1"/>
    </xf>
    <xf numFmtId="0" fontId="5" fillId="0" borderId="5" xfId="103" applyNumberFormat="1" applyFont="1" applyFill="1" applyBorder="1" applyAlignment="1" applyProtection="1">
      <alignment vertical="center" wrapText="1"/>
      <protection hidden="1"/>
    </xf>
    <xf numFmtId="177" fontId="3" fillId="0" borderId="6" xfId="103" applyNumberFormat="1" applyFont="1" applyFill="1" applyBorder="1" applyAlignment="1" applyProtection="1">
      <alignment horizontal="justify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left" vertical="center"/>
      <protection hidden="1"/>
    </xf>
    <xf numFmtId="178" fontId="5" fillId="0" borderId="6" xfId="103" applyNumberFormat="1" applyFont="1" applyFill="1" applyBorder="1" applyAlignment="1" applyProtection="1">
      <alignment horizontal="right" vertical="top" wrapText="1"/>
      <protection hidden="1"/>
    </xf>
    <xf numFmtId="165" fontId="40" fillId="0" borderId="30" xfId="4" applyNumberFormat="1" applyFont="1" applyFill="1" applyBorder="1" applyAlignment="1" applyProtection="1">
      <alignment horizontal="right"/>
      <protection hidden="1"/>
    </xf>
    <xf numFmtId="167" fontId="40" fillId="0" borderId="30" xfId="4" applyNumberFormat="1" applyFont="1" applyFill="1" applyBorder="1" applyAlignment="1" applyProtection="1">
      <alignment horizontal="right"/>
      <protection hidden="1"/>
    </xf>
    <xf numFmtId="165" fontId="3" fillId="0" borderId="30" xfId="4" applyNumberFormat="1" applyFont="1" applyFill="1" applyBorder="1" applyAlignment="1" applyProtection="1">
      <alignment horizontal="right"/>
      <protection hidden="1"/>
    </xf>
    <xf numFmtId="167" fontId="3" fillId="0" borderId="30" xfId="4" applyNumberFormat="1" applyFont="1" applyFill="1" applyBorder="1" applyAlignment="1" applyProtection="1">
      <alignment horizontal="right"/>
      <protection hidden="1"/>
    </xf>
    <xf numFmtId="0" fontId="39" fillId="0" borderId="8" xfId="4" applyNumberFormat="1" applyFont="1" applyFill="1" applyBorder="1" applyAlignment="1" applyProtection="1">
      <alignment vertical="center"/>
      <protection hidden="1"/>
    </xf>
    <xf numFmtId="0" fontId="39" fillId="0" borderId="8" xfId="4" applyNumberFormat="1" applyFont="1" applyFill="1" applyBorder="1" applyAlignment="1" applyProtection="1">
      <protection hidden="1"/>
    </xf>
    <xf numFmtId="165" fontId="3" fillId="0" borderId="32" xfId="4" applyNumberFormat="1" applyFont="1" applyFill="1" applyBorder="1" applyAlignment="1" applyProtection="1">
      <alignment horizontal="right"/>
      <protection hidden="1"/>
    </xf>
    <xf numFmtId="167" fontId="3" fillId="0" borderId="32" xfId="4" applyNumberFormat="1" applyFont="1" applyFill="1" applyBorder="1" applyAlignment="1" applyProtection="1">
      <alignment horizontal="right"/>
      <protection hidden="1"/>
    </xf>
    <xf numFmtId="0" fontId="5" fillId="0" borderId="0" xfId="4" applyNumberFormat="1" applyFont="1" applyFill="1" applyBorder="1" applyAlignment="1" applyProtection="1">
      <alignment horizontal="left"/>
      <protection hidden="1"/>
    </xf>
    <xf numFmtId="0" fontId="5" fillId="0" borderId="0" xfId="4" applyNumberFormat="1" applyFont="1" applyFill="1" applyBorder="1" applyAlignment="1" applyProtection="1">
      <alignment horizontal="justify" vertical="center"/>
      <protection hidden="1"/>
    </xf>
    <xf numFmtId="0" fontId="5" fillId="0" borderId="0" xfId="4" applyNumberFormat="1" applyFont="1" applyFill="1" applyBorder="1" applyAlignment="1" applyProtection="1">
      <alignment horizontal="left" vertical="center"/>
      <protection hidden="1"/>
    </xf>
    <xf numFmtId="0" fontId="5" fillId="0" borderId="0" xfId="4" applyNumberFormat="1" applyFont="1" applyFill="1" applyBorder="1" applyAlignment="1" applyProtection="1">
      <alignment horizontal="right"/>
      <protection hidden="1"/>
    </xf>
    <xf numFmtId="0" fontId="3" fillId="0" borderId="0" xfId="89" applyFont="1" applyFill="1" applyBorder="1" applyAlignment="1" applyProtection="1">
      <alignment horizontal="right"/>
      <protection hidden="1"/>
    </xf>
    <xf numFmtId="4" fontId="3" fillId="27" borderId="0" xfId="150" applyNumberFormat="1" applyFont="1" applyFill="1" applyAlignment="1">
      <alignment horizontal="right"/>
    </xf>
    <xf numFmtId="0" fontId="5" fillId="0" borderId="0" xfId="172" applyFont="1" applyFill="1" applyAlignment="1" applyProtection="1">
      <alignment horizontal="center" vertical="center"/>
      <protection hidden="1"/>
    </xf>
    <xf numFmtId="0" fontId="3" fillId="0" borderId="0" xfId="172" applyFont="1" applyFill="1"/>
    <xf numFmtId="0" fontId="3" fillId="0" borderId="0" xfId="89" applyFont="1" applyFill="1" applyAlignment="1" applyProtection="1">
      <alignment horizontal="right"/>
      <protection hidden="1"/>
    </xf>
    <xf numFmtId="0" fontId="3" fillId="0" borderId="1" xfId="89" applyNumberFormat="1" applyFont="1" applyFill="1" applyBorder="1" applyAlignment="1" applyProtection="1">
      <alignment horizontal="center" vertical="center"/>
      <protection hidden="1"/>
    </xf>
    <xf numFmtId="0" fontId="3" fillId="0" borderId="1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89" applyFont="1" applyFill="1" applyBorder="1" applyAlignment="1" applyProtection="1">
      <alignment horizontal="center" vertical="center"/>
      <protection hidden="1"/>
    </xf>
    <xf numFmtId="165" fontId="5" fillId="0" borderId="50" xfId="89" applyNumberFormat="1" applyFont="1" applyFill="1" applyBorder="1" applyAlignment="1" applyProtection="1">
      <alignment horizontal="right"/>
      <protection hidden="1"/>
    </xf>
    <xf numFmtId="167" fontId="5" fillId="0" borderId="50" xfId="89" applyNumberFormat="1" applyFont="1" applyFill="1" applyBorder="1" applyAlignment="1" applyProtection="1">
      <alignment horizontal="right"/>
      <protection hidden="1"/>
    </xf>
    <xf numFmtId="165" fontId="5" fillId="0" borderId="47" xfId="89" applyNumberFormat="1" applyFont="1" applyFill="1" applyBorder="1" applyAlignment="1" applyProtection="1">
      <alignment horizontal="right"/>
      <protection hidden="1"/>
    </xf>
    <xf numFmtId="167" fontId="5" fillId="0" borderId="47" xfId="89" applyNumberFormat="1" applyFont="1" applyFill="1" applyBorder="1" applyAlignment="1" applyProtection="1">
      <alignment horizontal="right"/>
      <protection hidden="1"/>
    </xf>
    <xf numFmtId="0" fontId="3" fillId="0" borderId="6" xfId="89" applyNumberFormat="1" applyFont="1" applyFill="1" applyBorder="1" applyAlignment="1" applyProtection="1">
      <alignment horizontal="left" wrapText="1"/>
      <protection hidden="1"/>
    </xf>
    <xf numFmtId="177" fontId="3" fillId="0" borderId="6" xfId="89" applyNumberFormat="1" applyFont="1" applyFill="1" applyBorder="1" applyAlignment="1" applyProtection="1">
      <alignment horizontal="center" vertical="center"/>
      <protection hidden="1"/>
    </xf>
    <xf numFmtId="178" fontId="3" fillId="0" borderId="6" xfId="89" applyNumberFormat="1" applyFont="1" applyFill="1" applyBorder="1" applyAlignment="1" applyProtection="1">
      <alignment horizontal="center" vertical="center" wrapText="1"/>
      <protection hidden="1"/>
    </xf>
    <xf numFmtId="170" fontId="3" fillId="0" borderId="6" xfId="89" applyNumberFormat="1" applyFont="1" applyFill="1" applyBorder="1" applyAlignment="1" applyProtection="1">
      <alignment horizontal="right" wrapText="1"/>
      <protection hidden="1"/>
    </xf>
    <xf numFmtId="178" fontId="3" fillId="0" borderId="30" xfId="89" applyNumberFormat="1" applyFont="1" applyFill="1" applyBorder="1" applyAlignment="1" applyProtection="1">
      <alignment horizontal="right" wrapText="1"/>
      <protection hidden="1"/>
    </xf>
    <xf numFmtId="0" fontId="3" fillId="0" borderId="6" xfId="89" applyNumberFormat="1" applyFont="1" applyFill="1" applyBorder="1" applyAlignment="1" applyProtection="1">
      <alignment vertical="center" wrapText="1"/>
      <protection hidden="1"/>
    </xf>
    <xf numFmtId="0" fontId="3" fillId="0" borderId="6" xfId="89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89" applyNumberFormat="1" applyFont="1" applyFill="1" applyBorder="1" applyAlignment="1" applyProtection="1">
      <alignment horizontal="right" vertical="center" wrapText="1"/>
      <protection hidden="1"/>
    </xf>
    <xf numFmtId="165" fontId="3" fillId="0" borderId="47" xfId="89" applyNumberFormat="1" applyFont="1" applyFill="1" applyBorder="1" applyAlignment="1" applyProtection="1">
      <alignment horizontal="right" vertical="center"/>
      <protection hidden="1"/>
    </xf>
    <xf numFmtId="167" fontId="3" fillId="0" borderId="47" xfId="89" applyNumberFormat="1" applyFont="1" applyFill="1" applyBorder="1" applyAlignment="1" applyProtection="1">
      <alignment horizontal="right" vertical="center"/>
      <protection hidden="1"/>
    </xf>
    <xf numFmtId="165" fontId="5" fillId="0" borderId="47" xfId="103" applyNumberFormat="1" applyFont="1" applyFill="1" applyBorder="1" applyAlignment="1" applyProtection="1">
      <alignment horizontal="right" vertical="center"/>
      <protection hidden="1"/>
    </xf>
    <xf numFmtId="167" fontId="5" fillId="0" borderId="47" xfId="103" applyNumberFormat="1" applyFont="1" applyFill="1" applyBorder="1" applyAlignment="1" applyProtection="1">
      <alignment horizontal="right" vertical="center"/>
      <protection hidden="1"/>
    </xf>
    <xf numFmtId="178" fontId="3" fillId="0" borderId="6" xfId="4" applyNumberFormat="1" applyFont="1" applyFill="1" applyBorder="1" applyAlignment="1" applyProtection="1">
      <alignment horizontal="justify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center" vertical="center" wrapText="1"/>
      <protection hidden="1"/>
    </xf>
    <xf numFmtId="178" fontId="3" fillId="0" borderId="30" xfId="103" applyNumberFormat="1" applyFont="1" applyFill="1" applyBorder="1" applyAlignment="1" applyProtection="1">
      <alignment horizontal="right" vertical="center" wrapText="1"/>
      <protection hidden="1"/>
    </xf>
    <xf numFmtId="170" fontId="3" fillId="0" borderId="56" xfId="89" applyNumberFormat="1" applyFont="1" applyFill="1" applyBorder="1" applyAlignment="1" applyProtection="1">
      <alignment horizontal="right" vertical="center" wrapText="1"/>
      <protection hidden="1"/>
    </xf>
    <xf numFmtId="0" fontId="3" fillId="0" borderId="43" xfId="89" applyNumberFormat="1" applyFont="1" applyFill="1" applyBorder="1" applyAlignment="1" applyProtection="1">
      <alignment vertical="center" wrapText="1"/>
      <protection hidden="1"/>
    </xf>
    <xf numFmtId="170" fontId="3" fillId="0" borderId="44" xfId="89" applyNumberFormat="1" applyFont="1" applyFill="1" applyBorder="1" applyAlignment="1" applyProtection="1">
      <alignment horizontal="right" vertical="center" wrapText="1"/>
      <protection hidden="1"/>
    </xf>
    <xf numFmtId="170" fontId="3" fillId="0" borderId="34" xfId="89" applyNumberFormat="1" applyFont="1" applyFill="1" applyBorder="1" applyAlignment="1" applyProtection="1">
      <alignment vertical="center" wrapText="1"/>
      <protection hidden="1"/>
    </xf>
    <xf numFmtId="170" fontId="3" fillId="0" borderId="6" xfId="89" applyNumberFormat="1" applyFont="1" applyFill="1" applyBorder="1" applyAlignment="1" applyProtection="1">
      <alignment vertical="center" wrapText="1"/>
      <protection hidden="1"/>
    </xf>
    <xf numFmtId="0" fontId="3" fillId="0" borderId="30" xfId="89" applyNumberFormat="1" applyFont="1" applyFill="1" applyBorder="1" applyAlignment="1" applyProtection="1">
      <alignment wrapText="1"/>
      <protection hidden="1"/>
    </xf>
    <xf numFmtId="167" fontId="3" fillId="0" borderId="47" xfId="103" applyNumberFormat="1" applyFont="1" applyFill="1" applyBorder="1" applyAlignment="1" applyProtection="1">
      <alignment horizontal="right"/>
      <protection hidden="1"/>
    </xf>
    <xf numFmtId="165" fontId="5" fillId="0" borderId="47" xfId="103" applyNumberFormat="1" applyFont="1" applyFill="1" applyBorder="1" applyAlignment="1" applyProtection="1">
      <alignment horizontal="right"/>
      <protection hidden="1"/>
    </xf>
    <xf numFmtId="167" fontId="5" fillId="0" borderId="47" xfId="103" applyNumberFormat="1" applyFont="1" applyFill="1" applyBorder="1" applyAlignment="1" applyProtection="1">
      <alignment horizontal="right"/>
      <protection hidden="1"/>
    </xf>
    <xf numFmtId="178" fontId="3" fillId="0" borderId="3" xfId="4" applyNumberFormat="1" applyFont="1" applyFill="1" applyBorder="1" applyAlignment="1" applyProtection="1">
      <alignment horizontal="justify" vertical="center" wrapText="1"/>
      <protection hidden="1"/>
    </xf>
    <xf numFmtId="178" fontId="3" fillId="0" borderId="3" xfId="103" applyNumberFormat="1" applyFont="1" applyFill="1" applyBorder="1" applyAlignment="1" applyProtection="1">
      <alignment horizontal="center" vertical="center" wrapText="1"/>
      <protection hidden="1"/>
    </xf>
    <xf numFmtId="170" fontId="3" fillId="0" borderId="3" xfId="89" applyNumberFormat="1" applyFont="1" applyFill="1" applyBorder="1" applyAlignment="1" applyProtection="1">
      <alignment horizontal="right" wrapText="1"/>
      <protection hidden="1"/>
    </xf>
    <xf numFmtId="178" fontId="3" fillId="0" borderId="4" xfId="103" applyNumberFormat="1" applyFont="1" applyFill="1" applyBorder="1" applyAlignment="1" applyProtection="1">
      <alignment horizontal="right" vertical="center" wrapText="1"/>
      <protection hidden="1"/>
    </xf>
    <xf numFmtId="165" fontId="3" fillId="0" borderId="51" xfId="103" applyNumberFormat="1" applyFont="1" applyFill="1" applyBorder="1" applyAlignment="1" applyProtection="1">
      <alignment horizontal="right"/>
      <protection hidden="1"/>
    </xf>
    <xf numFmtId="167" fontId="3" fillId="0" borderId="51" xfId="103" applyNumberFormat="1" applyFont="1" applyFill="1" applyBorder="1" applyAlignment="1" applyProtection="1">
      <alignment horizontal="right"/>
      <protection hidden="1"/>
    </xf>
    <xf numFmtId="165" fontId="40" fillId="0" borderId="47" xfId="89" applyNumberFormat="1" applyFont="1" applyFill="1" applyBorder="1" applyAlignment="1" applyProtection="1">
      <alignment horizontal="right"/>
      <protection hidden="1"/>
    </xf>
    <xf numFmtId="167" fontId="40" fillId="0" borderId="47" xfId="89" applyNumberFormat="1" applyFont="1" applyFill="1" applyBorder="1" applyAlignment="1" applyProtection="1">
      <alignment horizontal="right"/>
      <protection hidden="1"/>
    </xf>
    <xf numFmtId="165" fontId="5" fillId="0" borderId="60" xfId="89" applyNumberFormat="1" applyFont="1" applyFill="1" applyBorder="1" applyAlignment="1" applyProtection="1">
      <alignment horizontal="right"/>
      <protection hidden="1"/>
    </xf>
    <xf numFmtId="167" fontId="5" fillId="0" borderId="60" xfId="89" applyNumberFormat="1" applyFont="1" applyFill="1" applyBorder="1" applyAlignment="1" applyProtection="1">
      <alignment horizontal="right"/>
      <protection hidden="1"/>
    </xf>
    <xf numFmtId="0" fontId="33" fillId="0" borderId="0" xfId="157" applyFont="1" applyAlignment="1">
      <alignment horizontal="center"/>
    </xf>
    <xf numFmtId="0" fontId="27" fillId="0" borderId="0" xfId="157"/>
    <xf numFmtId="0" fontId="32" fillId="0" borderId="0" xfId="157" applyFont="1" applyAlignment="1" applyProtection="1">
      <alignment horizontal="center"/>
      <protection hidden="1"/>
    </xf>
    <xf numFmtId="0" fontId="41" fillId="0" borderId="0" xfId="157" applyNumberFormat="1" applyFont="1" applyFill="1" applyAlignment="1" applyProtection="1">
      <alignment horizontal="right" vertical="center" wrapText="1"/>
      <protection hidden="1"/>
    </xf>
    <xf numFmtId="0" fontId="32" fillId="0" borderId="0" xfId="157" applyNumberFormat="1" applyFont="1" applyFill="1" applyAlignment="1" applyProtection="1">
      <alignment horizontal="center"/>
      <protection hidden="1"/>
    </xf>
    <xf numFmtId="0" fontId="42" fillId="0" borderId="0" xfId="157" applyNumberFormat="1" applyFont="1" applyFill="1" applyAlignment="1" applyProtection="1">
      <protection hidden="1"/>
    </xf>
    <xf numFmtId="0" fontId="41" fillId="0" borderId="0" xfId="157" applyFont="1" applyAlignment="1" applyProtection="1">
      <protection hidden="1"/>
    </xf>
    <xf numFmtId="0" fontId="25" fillId="0" borderId="0" xfId="157" applyNumberFormat="1" applyFont="1" applyFill="1" applyAlignment="1" applyProtection="1">
      <alignment horizontal="center" wrapText="1"/>
      <protection hidden="1"/>
    </xf>
    <xf numFmtId="0" fontId="27" fillId="0" borderId="0" xfId="157" applyProtection="1">
      <protection hidden="1"/>
    </xf>
    <xf numFmtId="0" fontId="34" fillId="0" borderId="0" xfId="157" applyFont="1" applyAlignment="1" applyProtection="1">
      <alignment horizontal="center"/>
      <protection hidden="1"/>
    </xf>
    <xf numFmtId="0" fontId="26" fillId="0" borderId="0" xfId="157" applyFont="1" applyFill="1" applyProtection="1">
      <protection hidden="1"/>
    </xf>
    <xf numFmtId="0" fontId="26" fillId="0" borderId="24" xfId="157" applyNumberFormat="1" applyFont="1" applyFill="1" applyBorder="1" applyAlignment="1" applyProtection="1">
      <alignment horizontal="right"/>
      <protection hidden="1"/>
    </xf>
    <xf numFmtId="0" fontId="33" fillId="0" borderId="0" xfId="157" applyFont="1"/>
    <xf numFmtId="166" fontId="5" fillId="0" borderId="30" xfId="157" applyNumberFormat="1" applyFont="1" applyFill="1" applyBorder="1" applyAlignment="1" applyProtection="1">
      <alignment horizontal="right"/>
      <protection hidden="1"/>
    </xf>
    <xf numFmtId="0" fontId="5" fillId="0" borderId="5" xfId="157" applyFont="1" applyFill="1" applyBorder="1" applyAlignment="1" applyProtection="1">
      <alignment horizontal="center"/>
      <protection hidden="1"/>
    </xf>
    <xf numFmtId="172" fontId="26" fillId="0" borderId="6" xfId="157" applyNumberFormat="1" applyFont="1" applyFill="1" applyBorder="1" applyAlignment="1" applyProtection="1">
      <alignment wrapText="1"/>
      <protection hidden="1"/>
    </xf>
    <xf numFmtId="173" fontId="26" fillId="0" borderId="6" xfId="157" applyNumberFormat="1" applyFont="1" applyFill="1" applyBorder="1" applyAlignment="1" applyProtection="1">
      <protection hidden="1"/>
    </xf>
    <xf numFmtId="174" fontId="26" fillId="0" borderId="6" xfId="157" applyNumberFormat="1" applyFont="1" applyFill="1" applyBorder="1" applyAlignment="1" applyProtection="1">
      <protection hidden="1"/>
    </xf>
    <xf numFmtId="175" fontId="26" fillId="0" borderId="6" xfId="157" applyNumberFormat="1" applyFont="1" applyFill="1" applyBorder="1" applyAlignment="1" applyProtection="1">
      <alignment horizontal="right"/>
      <protection hidden="1"/>
    </xf>
    <xf numFmtId="176" fontId="26" fillId="0" borderId="6" xfId="157" applyNumberFormat="1" applyFont="1" applyFill="1" applyBorder="1" applyAlignment="1" applyProtection="1">
      <alignment horizontal="right"/>
      <protection hidden="1"/>
    </xf>
    <xf numFmtId="164" fontId="26" fillId="0" borderId="6" xfId="157" applyNumberFormat="1" applyFont="1" applyFill="1" applyBorder="1" applyAlignment="1" applyProtection="1">
      <protection hidden="1"/>
    </xf>
    <xf numFmtId="165" fontId="26" fillId="0" borderId="6" xfId="157" applyNumberFormat="1" applyFont="1" applyFill="1" applyBorder="1" applyAlignment="1" applyProtection="1">
      <protection hidden="1"/>
    </xf>
    <xf numFmtId="166" fontId="26" fillId="0" borderId="30" xfId="157" applyNumberFormat="1" applyFont="1" applyFill="1" applyBorder="1" applyAlignment="1" applyProtection="1">
      <alignment horizontal="right"/>
      <protection hidden="1"/>
    </xf>
    <xf numFmtId="172" fontId="5" fillId="26" borderId="6" xfId="157" applyNumberFormat="1" applyFont="1" applyFill="1" applyBorder="1" applyAlignment="1" applyProtection="1">
      <alignment wrapText="1"/>
      <protection hidden="1"/>
    </xf>
    <xf numFmtId="173" fontId="5" fillId="26" borderId="6" xfId="157" applyNumberFormat="1" applyFont="1" applyFill="1" applyBorder="1" applyAlignment="1" applyProtection="1">
      <protection hidden="1"/>
    </xf>
    <xf numFmtId="174" fontId="5" fillId="26" borderId="6" xfId="157" applyNumberFormat="1" applyFont="1" applyFill="1" applyBorder="1" applyAlignment="1" applyProtection="1">
      <protection hidden="1"/>
    </xf>
    <xf numFmtId="175" fontId="5" fillId="26" borderId="6" xfId="157" applyNumberFormat="1" applyFont="1" applyFill="1" applyBorder="1" applyAlignment="1" applyProtection="1">
      <alignment horizontal="right"/>
      <protection hidden="1"/>
    </xf>
    <xf numFmtId="176" fontId="5" fillId="26" borderId="6" xfId="157" applyNumberFormat="1" applyFont="1" applyFill="1" applyBorder="1" applyAlignment="1" applyProtection="1">
      <alignment horizontal="right"/>
      <protection hidden="1"/>
    </xf>
    <xf numFmtId="164" fontId="5" fillId="26" borderId="6" xfId="157" applyNumberFormat="1" applyFont="1" applyFill="1" applyBorder="1" applyAlignment="1" applyProtection="1">
      <protection hidden="1"/>
    </xf>
    <xf numFmtId="165" fontId="5" fillId="26" borderId="6" xfId="157" applyNumberFormat="1" applyFont="1" applyFill="1" applyBorder="1" applyAlignment="1" applyProtection="1">
      <protection hidden="1"/>
    </xf>
    <xf numFmtId="0" fontId="5" fillId="0" borderId="33" xfId="157" applyFont="1" applyFill="1" applyBorder="1" applyAlignment="1" applyProtection="1">
      <alignment horizontal="center"/>
      <protection hidden="1"/>
    </xf>
    <xf numFmtId="172" fontId="26" fillId="0" borderId="34" xfId="157" applyNumberFormat="1" applyFont="1" applyFill="1" applyBorder="1" applyAlignment="1" applyProtection="1">
      <alignment wrapText="1"/>
      <protection hidden="1"/>
    </xf>
    <xf numFmtId="173" fontId="26" fillId="0" borderId="34" xfId="157" applyNumberFormat="1" applyFont="1" applyFill="1" applyBorder="1" applyAlignment="1" applyProtection="1">
      <protection hidden="1"/>
    </xf>
    <xf numFmtId="174" fontId="26" fillId="0" borderId="34" xfId="157" applyNumberFormat="1" applyFont="1" applyFill="1" applyBorder="1" applyAlignment="1" applyProtection="1">
      <protection hidden="1"/>
    </xf>
    <xf numFmtId="175" fontId="26" fillId="0" borderId="34" xfId="157" applyNumberFormat="1" applyFont="1" applyFill="1" applyBorder="1" applyAlignment="1" applyProtection="1">
      <alignment horizontal="right"/>
      <protection hidden="1"/>
    </xf>
    <xf numFmtId="176" fontId="26" fillId="0" borderId="34" xfId="157" applyNumberFormat="1" applyFont="1" applyFill="1" applyBorder="1" applyAlignment="1" applyProtection="1">
      <alignment horizontal="right"/>
      <protection hidden="1"/>
    </xf>
    <xf numFmtId="164" fontId="26" fillId="0" borderId="34" xfId="157" applyNumberFormat="1" applyFont="1" applyFill="1" applyBorder="1" applyAlignment="1" applyProtection="1">
      <protection hidden="1"/>
    </xf>
    <xf numFmtId="165" fontId="26" fillId="0" borderId="34" xfId="157" applyNumberFormat="1" applyFont="1" applyFill="1" applyBorder="1" applyAlignment="1" applyProtection="1">
      <protection hidden="1"/>
    </xf>
    <xf numFmtId="166" fontId="26" fillId="0" borderId="35" xfId="157" applyNumberFormat="1" applyFont="1" applyFill="1" applyBorder="1" applyAlignment="1" applyProtection="1">
      <alignment horizontal="right"/>
      <protection hidden="1"/>
    </xf>
    <xf numFmtId="0" fontId="32" fillId="0" borderId="1" xfId="157" applyFont="1" applyFill="1" applyBorder="1" applyAlignment="1" applyProtection="1">
      <alignment horizontal="center"/>
      <protection hidden="1"/>
    </xf>
    <xf numFmtId="0" fontId="5" fillId="0" borderId="1" xfId="157" applyNumberFormat="1" applyFont="1" applyFill="1" applyBorder="1" applyAlignment="1" applyProtection="1">
      <protection hidden="1"/>
    </xf>
    <xf numFmtId="173" fontId="5" fillId="0" borderId="1" xfId="157" applyNumberFormat="1" applyFont="1" applyFill="1" applyBorder="1" applyAlignment="1" applyProtection="1">
      <protection hidden="1"/>
    </xf>
    <xf numFmtId="175" fontId="5" fillId="0" borderId="1" xfId="157" applyNumberFormat="1" applyFont="1" applyFill="1" applyBorder="1" applyAlignment="1" applyProtection="1">
      <alignment horizontal="right"/>
      <protection hidden="1"/>
    </xf>
    <xf numFmtId="0" fontId="5" fillId="0" borderId="1" xfId="157" applyFont="1" applyFill="1" applyBorder="1" applyAlignment="1" applyProtection="1">
      <protection hidden="1"/>
    </xf>
    <xf numFmtId="172" fontId="5" fillId="0" borderId="1" xfId="157" applyNumberFormat="1" applyFont="1" applyFill="1" applyBorder="1" applyAlignment="1" applyProtection="1">
      <protection hidden="1"/>
    </xf>
    <xf numFmtId="165" fontId="5" fillId="0" borderId="1" xfId="157" applyNumberFormat="1" applyFont="1" applyFill="1" applyBorder="1" applyAlignment="1" applyProtection="1">
      <protection hidden="1"/>
    </xf>
    <xf numFmtId="166" fontId="5" fillId="0" borderId="1" xfId="157" applyNumberFormat="1" applyFont="1" applyFill="1" applyBorder="1" applyAlignment="1" applyProtection="1">
      <alignment horizontal="right"/>
      <protection hidden="1"/>
    </xf>
    <xf numFmtId="0" fontId="43" fillId="0" borderId="0" xfId="157" applyFont="1" applyProtection="1">
      <protection hidden="1"/>
    </xf>
    <xf numFmtId="0" fontId="43" fillId="0" borderId="0" xfId="157" applyFont="1" applyBorder="1" applyProtection="1">
      <protection hidden="1"/>
    </xf>
    <xf numFmtId="0" fontId="33" fillId="0" borderId="0" xfId="157" applyFont="1" applyAlignment="1" applyProtection="1">
      <alignment horizontal="center"/>
      <protection hidden="1"/>
    </xf>
    <xf numFmtId="0" fontId="27" fillId="0" borderId="0" xfId="157" applyBorder="1" applyProtection="1">
      <protection hidden="1"/>
    </xf>
    <xf numFmtId="166" fontId="5" fillId="26" borderId="30" xfId="88" applyNumberFormat="1" applyFont="1" applyFill="1" applyBorder="1" applyAlignment="1" applyProtection="1">
      <alignment horizontal="right"/>
      <protection hidden="1"/>
    </xf>
    <xf numFmtId="166" fontId="3" fillId="26" borderId="30" xfId="88" applyNumberFormat="1" applyFont="1" applyFill="1" applyBorder="1" applyAlignment="1" applyProtection="1">
      <alignment horizontal="right"/>
      <protection hidden="1"/>
    </xf>
    <xf numFmtId="166" fontId="5" fillId="26" borderId="29" xfId="88" applyNumberFormat="1" applyFont="1" applyFill="1" applyBorder="1" applyAlignment="1" applyProtection="1">
      <alignment horizontal="right"/>
      <protection hidden="1"/>
    </xf>
    <xf numFmtId="166" fontId="3" fillId="26" borderId="35" xfId="88" applyNumberFormat="1" applyFont="1" applyFill="1" applyBorder="1" applyAlignment="1" applyProtection="1">
      <alignment horizontal="right"/>
      <protection hidden="1"/>
    </xf>
    <xf numFmtId="166" fontId="3" fillId="26" borderId="1" xfId="88" applyNumberFormat="1" applyFont="1" applyFill="1" applyBorder="1" applyAlignment="1" applyProtection="1">
      <alignment horizontal="right"/>
      <protection hidden="1"/>
    </xf>
    <xf numFmtId="179" fontId="5" fillId="26" borderId="28" xfId="88" applyNumberFormat="1" applyFont="1" applyFill="1" applyBorder="1" applyAlignment="1" applyProtection="1">
      <protection hidden="1"/>
    </xf>
    <xf numFmtId="179" fontId="3" fillId="0" borderId="6" xfId="88" applyNumberFormat="1" applyFont="1" applyFill="1" applyBorder="1" applyAlignment="1" applyProtection="1">
      <protection hidden="1"/>
    </xf>
    <xf numFmtId="179" fontId="5" fillId="26" borderId="6" xfId="88" applyNumberFormat="1" applyFont="1" applyFill="1" applyBorder="1" applyAlignment="1" applyProtection="1">
      <protection hidden="1"/>
    </xf>
    <xf numFmtId="179" fontId="3" fillId="0" borderId="34" xfId="88" applyNumberFormat="1" applyFont="1" applyFill="1" applyBorder="1" applyAlignment="1" applyProtection="1">
      <protection hidden="1"/>
    </xf>
    <xf numFmtId="179" fontId="5" fillId="0" borderId="1" xfId="88" applyNumberFormat="1" applyFont="1" applyFill="1" applyBorder="1" applyAlignment="1" applyProtection="1">
      <protection hidden="1"/>
    </xf>
    <xf numFmtId="0" fontId="28" fillId="0" borderId="0" xfId="2" applyFont="1" applyAlignment="1"/>
    <xf numFmtId="0" fontId="28" fillId="0" borderId="0" xfId="2" applyFont="1" applyAlignment="1">
      <alignment horizontal="right"/>
    </xf>
    <xf numFmtId="0" fontId="44" fillId="0" borderId="0" xfId="168" applyFont="1"/>
    <xf numFmtId="0" fontId="28" fillId="0" borderId="0" xfId="168" applyFont="1"/>
    <xf numFmtId="0" fontId="28" fillId="0" borderId="24" xfId="168" applyFont="1" applyBorder="1" applyAlignment="1">
      <alignment horizontal="right"/>
    </xf>
    <xf numFmtId="0" fontId="45" fillId="0" borderId="0" xfId="160" applyFont="1"/>
    <xf numFmtId="0" fontId="28" fillId="0" borderId="1" xfId="168" applyFont="1" applyBorder="1" applyAlignment="1">
      <alignment horizontal="center" vertical="center"/>
    </xf>
    <xf numFmtId="0" fontId="30" fillId="0" borderId="2" xfId="168" applyFont="1" applyBorder="1" applyAlignment="1">
      <alignment vertical="center" wrapText="1"/>
    </xf>
    <xf numFmtId="165" fontId="30" fillId="0" borderId="3" xfId="168" applyNumberFormat="1" applyFont="1" applyBorder="1" applyAlignment="1">
      <alignment horizontal="center" vertical="center" wrapText="1"/>
    </xf>
    <xf numFmtId="0" fontId="30" fillId="0" borderId="5" xfId="168" applyFont="1" applyBorder="1" applyAlignment="1">
      <alignment horizontal="left" vertical="center" wrapText="1"/>
    </xf>
    <xf numFmtId="165" fontId="30" fillId="0" borderId="6" xfId="168" applyNumberFormat="1" applyFont="1" applyBorder="1" applyAlignment="1">
      <alignment horizontal="center" vertical="center" wrapText="1"/>
    </xf>
    <xf numFmtId="0" fontId="28" fillId="0" borderId="5" xfId="168" applyFont="1" applyBorder="1" applyAlignment="1">
      <alignment horizontal="left" vertical="center"/>
    </xf>
    <xf numFmtId="165" fontId="28" fillId="0" borderId="6" xfId="168" applyNumberFormat="1" applyFont="1" applyBorder="1" applyAlignment="1">
      <alignment horizontal="center" vertical="center"/>
    </xf>
    <xf numFmtId="165" fontId="44" fillId="0" borderId="0" xfId="168" applyNumberFormat="1" applyFont="1"/>
    <xf numFmtId="0" fontId="28" fillId="0" borderId="7" xfId="168" applyFont="1" applyBorder="1" applyAlignment="1">
      <alignment horizontal="left" vertical="center"/>
    </xf>
    <xf numFmtId="165" fontId="28" fillId="0" borderId="8" xfId="168" applyNumberFormat="1" applyFont="1" applyBorder="1" applyAlignment="1">
      <alignment horizontal="center" vertical="center"/>
    </xf>
    <xf numFmtId="166" fontId="30" fillId="0" borderId="4" xfId="1" applyNumberFormat="1" applyFont="1" applyBorder="1" applyAlignment="1">
      <alignment horizontal="center" vertical="center"/>
    </xf>
    <xf numFmtId="0" fontId="29" fillId="0" borderId="0" xfId="3" applyNumberFormat="1" applyFont="1" applyFill="1" applyAlignment="1">
      <alignment horizontal="center" vertical="center"/>
    </xf>
    <xf numFmtId="0" fontId="29" fillId="0" borderId="0" xfId="3" applyFont="1" applyFill="1" applyAlignment="1">
      <alignment wrapText="1"/>
    </xf>
    <xf numFmtId="0" fontId="29" fillId="0" borderId="0" xfId="3" applyFont="1" applyFill="1"/>
    <xf numFmtId="0" fontId="3" fillId="0" borderId="0" xfId="3" applyFont="1" applyFill="1"/>
    <xf numFmtId="0" fontId="3" fillId="0" borderId="0" xfId="3" applyNumberFormat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165" fontId="5" fillId="0" borderId="0" xfId="3" applyNumberFormat="1" applyFont="1" applyFill="1" applyAlignment="1">
      <alignment horizontal="center"/>
    </xf>
    <xf numFmtId="0" fontId="49" fillId="0" borderId="0" xfId="167" applyFont="1" applyFill="1"/>
    <xf numFmtId="165" fontId="3" fillId="0" borderId="0" xfId="3" applyNumberFormat="1" applyFont="1" applyFill="1"/>
    <xf numFmtId="0" fontId="24" fillId="0" borderId="0" xfId="3" applyFont="1" applyFill="1"/>
    <xf numFmtId="0" fontId="29" fillId="0" borderId="36" xfId="3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29" fillId="0" borderId="0" xfId="3" applyFont="1" applyFill="1" applyAlignment="1">
      <alignment horizontal="center" vertical="center"/>
    </xf>
    <xf numFmtId="0" fontId="5" fillId="0" borderId="0" xfId="3" applyFont="1" applyFill="1"/>
    <xf numFmtId="165" fontId="29" fillId="0" borderId="0" xfId="3" applyNumberFormat="1" applyFont="1" applyFill="1"/>
    <xf numFmtId="0" fontId="3" fillId="0" borderId="0" xfId="3" applyFont="1" applyFill="1" applyAlignment="1">
      <alignment wrapText="1"/>
    </xf>
    <xf numFmtId="179" fontId="3" fillId="0" borderId="1" xfId="3" applyNumberFormat="1" applyFont="1" applyFill="1" applyBorder="1" applyAlignment="1">
      <alignment horizontal="center" vertical="center" wrapText="1"/>
    </xf>
    <xf numFmtId="179" fontId="3" fillId="0" borderId="1" xfId="3" applyNumberFormat="1" applyFont="1" applyFill="1" applyBorder="1" applyAlignment="1">
      <alignment vertical="center" wrapText="1"/>
    </xf>
    <xf numFmtId="0" fontId="5" fillId="0" borderId="27" xfId="3" applyNumberFormat="1" applyFont="1" applyFill="1" applyBorder="1" applyAlignment="1">
      <alignment horizontal="center" vertical="center"/>
    </xf>
    <xf numFmtId="165" fontId="5" fillId="0" borderId="28" xfId="3" applyNumberFormat="1" applyFont="1" applyFill="1" applyBorder="1" applyAlignment="1">
      <alignment horizontal="right" vertical="center" wrapText="1"/>
    </xf>
    <xf numFmtId="169" fontId="5" fillId="0" borderId="28" xfId="1" applyNumberFormat="1" applyFont="1" applyFill="1" applyBorder="1" applyAlignment="1">
      <alignment horizontal="right" vertical="center" wrapText="1"/>
    </xf>
    <xf numFmtId="169" fontId="5" fillId="0" borderId="29" xfId="1" applyNumberFormat="1" applyFont="1" applyFill="1" applyBorder="1" applyAlignment="1">
      <alignment horizontal="center" vertical="center"/>
    </xf>
    <xf numFmtId="0" fontId="3" fillId="0" borderId="5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right" vertical="center" wrapText="1"/>
    </xf>
    <xf numFmtId="165" fontId="5" fillId="0" borderId="30" xfId="3" applyNumberFormat="1" applyFont="1" applyFill="1" applyBorder="1" applyAlignment="1">
      <alignment horizontal="center" vertical="center"/>
    </xf>
    <xf numFmtId="0" fontId="5" fillId="0" borderId="5" xfId="3" applyNumberFormat="1" applyFont="1" applyFill="1" applyBorder="1" applyAlignment="1">
      <alignment horizontal="center" vertical="center"/>
    </xf>
    <xf numFmtId="0" fontId="30" fillId="0" borderId="6" xfId="3" applyFont="1" applyFill="1" applyBorder="1" applyAlignment="1">
      <alignment horizontal="left" vertical="center" wrapText="1"/>
    </xf>
    <xf numFmtId="0" fontId="30" fillId="0" borderId="6" xfId="168" applyFont="1" applyFill="1" applyBorder="1" applyAlignment="1">
      <alignment horizontal="left" vertical="center" wrapText="1"/>
    </xf>
    <xf numFmtId="165" fontId="30" fillId="0" borderId="6" xfId="168" applyNumberFormat="1" applyFont="1" applyFill="1" applyBorder="1" applyAlignment="1">
      <alignment horizontal="right" vertical="center" wrapText="1"/>
    </xf>
    <xf numFmtId="169" fontId="5" fillId="0" borderId="6" xfId="1" applyNumberFormat="1" applyFont="1" applyFill="1" applyBorder="1" applyAlignment="1">
      <alignment horizontal="right" vertical="center" wrapText="1"/>
    </xf>
    <xf numFmtId="9" fontId="5" fillId="0" borderId="30" xfId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horizontal="right" vertical="center" wrapText="1"/>
    </xf>
    <xf numFmtId="0" fontId="3" fillId="0" borderId="6" xfId="167" applyFont="1" applyFill="1" applyBorder="1" applyAlignment="1">
      <alignment vertical="center" wrapText="1"/>
    </xf>
    <xf numFmtId="0" fontId="28" fillId="0" borderId="6" xfId="168" applyFont="1" applyFill="1" applyBorder="1" applyAlignment="1">
      <alignment horizontal="left" vertical="center" wrapText="1"/>
    </xf>
    <xf numFmtId="165" fontId="28" fillId="0" borderId="6" xfId="3" applyNumberFormat="1" applyFont="1" applyFill="1" applyBorder="1" applyAlignment="1">
      <alignment horizontal="right" vertical="center" wrapText="1"/>
    </xf>
    <xf numFmtId="165" fontId="28" fillId="0" borderId="6" xfId="168" applyNumberFormat="1" applyFont="1" applyFill="1" applyBorder="1" applyAlignment="1">
      <alignment horizontal="right" vertical="center" wrapText="1"/>
    </xf>
    <xf numFmtId="169" fontId="3" fillId="0" borderId="6" xfId="1" applyNumberFormat="1" applyFont="1" applyFill="1" applyBorder="1" applyAlignment="1">
      <alignment horizontal="right" vertical="center" wrapText="1"/>
    </xf>
    <xf numFmtId="169" fontId="3" fillId="0" borderId="30" xfId="1" applyNumberFormat="1" applyFont="1" applyFill="1" applyBorder="1" applyAlignment="1">
      <alignment horizontal="center" vertical="center"/>
    </xf>
    <xf numFmtId="0" fontId="30" fillId="0" borderId="6" xfId="159" applyFont="1" applyFill="1" applyBorder="1" applyAlignment="1">
      <alignment vertical="center" wrapText="1"/>
    </xf>
    <xf numFmtId="0" fontId="30" fillId="0" borderId="6" xfId="159" applyFont="1" applyFill="1" applyBorder="1" applyAlignment="1">
      <alignment horizontal="left" vertical="center" wrapText="1"/>
    </xf>
    <xf numFmtId="165" fontId="30" fillId="0" borderId="6" xfId="159" applyNumberFormat="1" applyFont="1" applyFill="1" applyBorder="1" applyAlignment="1">
      <alignment horizontal="right" vertical="center" wrapText="1"/>
    </xf>
    <xf numFmtId="165" fontId="30" fillId="0" borderId="6" xfId="3" applyNumberFormat="1" applyFont="1" applyFill="1" applyBorder="1" applyAlignment="1">
      <alignment horizontal="right" vertical="center" wrapText="1"/>
    </xf>
    <xf numFmtId="169" fontId="5" fillId="0" borderId="30" xfId="1" applyNumberFormat="1" applyFont="1" applyFill="1" applyBorder="1" applyAlignment="1">
      <alignment horizontal="center" vertical="center"/>
    </xf>
    <xf numFmtId="0" fontId="28" fillId="0" borderId="6" xfId="159" applyFont="1" applyFill="1" applyBorder="1" applyAlignment="1">
      <alignment vertical="center" wrapText="1"/>
    </xf>
    <xf numFmtId="0" fontId="28" fillId="0" borderId="6" xfId="159" applyFont="1" applyFill="1" applyBorder="1" applyAlignment="1">
      <alignment horizontal="left" vertical="center" wrapText="1"/>
    </xf>
    <xf numFmtId="165" fontId="28" fillId="0" borderId="6" xfId="159" applyNumberFormat="1" applyFont="1" applyFill="1" applyBorder="1" applyAlignment="1">
      <alignment horizontal="right" vertical="center" wrapText="1"/>
    </xf>
    <xf numFmtId="49" fontId="5" fillId="0" borderId="7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165" fontId="30" fillId="0" borderId="8" xfId="3" applyNumberFormat="1" applyFont="1" applyFill="1" applyBorder="1" applyAlignment="1">
      <alignment horizontal="right" vertical="center" wrapText="1"/>
    </xf>
    <xf numFmtId="165" fontId="5" fillId="0" borderId="8" xfId="3" applyNumberFormat="1" applyFont="1" applyFill="1" applyBorder="1" applyAlignment="1">
      <alignment vertical="center"/>
    </xf>
    <xf numFmtId="165" fontId="5" fillId="0" borderId="8" xfId="3" applyNumberFormat="1" applyFont="1" applyFill="1" applyBorder="1" applyAlignment="1">
      <alignment horizontal="right" vertical="center" wrapText="1"/>
    </xf>
    <xf numFmtId="169" fontId="5" fillId="0" borderId="8" xfId="1" applyNumberFormat="1" applyFont="1" applyFill="1" applyBorder="1" applyAlignment="1">
      <alignment horizontal="right" vertical="center" wrapText="1"/>
    </xf>
    <xf numFmtId="169" fontId="5" fillId="0" borderId="32" xfId="1" applyNumberFormat="1" applyFont="1" applyFill="1" applyBorder="1" applyAlignment="1">
      <alignment horizontal="center" vertical="center"/>
    </xf>
    <xf numFmtId="177" fontId="3" fillId="0" borderId="34" xfId="89" applyNumberFormat="1" applyFont="1" applyFill="1" applyBorder="1" applyAlignment="1" applyProtection="1">
      <alignment horizontal="center" vertical="center"/>
      <protection hidden="1"/>
    </xf>
    <xf numFmtId="177" fontId="3" fillId="0" borderId="42" xfId="89" applyNumberFormat="1" applyFont="1" applyFill="1" applyBorder="1" applyAlignment="1" applyProtection="1">
      <alignment horizontal="center" vertical="center"/>
      <protection hidden="1"/>
    </xf>
    <xf numFmtId="178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2" applyFont="1" applyFill="1" applyAlignment="1" applyProtection="1">
      <alignment horizontal="center" wrapText="1"/>
      <protection hidden="1"/>
    </xf>
    <xf numFmtId="0" fontId="5" fillId="0" borderId="2" xfId="157" applyFont="1" applyFill="1" applyBorder="1" applyAlignment="1" applyProtection="1">
      <alignment horizontal="center"/>
      <protection hidden="1"/>
    </xf>
    <xf numFmtId="172" fontId="5" fillId="26" borderId="3" xfId="157" applyNumberFormat="1" applyFont="1" applyFill="1" applyBorder="1" applyAlignment="1" applyProtection="1">
      <alignment wrapText="1"/>
      <protection hidden="1"/>
    </xf>
    <xf numFmtId="173" fontId="5" fillId="26" borderId="3" xfId="157" applyNumberFormat="1" applyFont="1" applyFill="1" applyBorder="1" applyAlignment="1" applyProtection="1">
      <protection hidden="1"/>
    </xf>
    <xf numFmtId="174" fontId="5" fillId="26" borderId="3" xfId="157" applyNumberFormat="1" applyFont="1" applyFill="1" applyBorder="1" applyAlignment="1" applyProtection="1">
      <protection hidden="1"/>
    </xf>
    <xf numFmtId="175" fontId="5" fillId="26" borderId="3" xfId="157" applyNumberFormat="1" applyFont="1" applyFill="1" applyBorder="1" applyAlignment="1" applyProtection="1">
      <alignment horizontal="right"/>
      <protection hidden="1"/>
    </xf>
    <xf numFmtId="176" fontId="5" fillId="26" borderId="3" xfId="157" applyNumberFormat="1" applyFont="1" applyFill="1" applyBorder="1" applyAlignment="1" applyProtection="1">
      <alignment horizontal="right"/>
      <protection hidden="1"/>
    </xf>
    <xf numFmtId="164" fontId="5" fillId="26" borderId="3" xfId="157" applyNumberFormat="1" applyFont="1" applyFill="1" applyBorder="1" applyAlignment="1" applyProtection="1">
      <protection hidden="1"/>
    </xf>
    <xf numFmtId="165" fontId="5" fillId="26" borderId="3" xfId="157" applyNumberFormat="1" applyFont="1" applyFill="1" applyBorder="1" applyAlignment="1" applyProtection="1">
      <protection hidden="1"/>
    </xf>
    <xf numFmtId="166" fontId="5" fillId="0" borderId="4" xfId="157" applyNumberFormat="1" applyFont="1" applyFill="1" applyBorder="1" applyAlignment="1" applyProtection="1">
      <alignment horizontal="right"/>
      <protection hidden="1"/>
    </xf>
    <xf numFmtId="0" fontId="37" fillId="0" borderId="0" xfId="89" applyFont="1" applyFill="1" applyAlignment="1">
      <alignment horizontal="center" vertical="center"/>
    </xf>
    <xf numFmtId="0" fontId="36" fillId="0" borderId="0" xfId="89" applyFont="1" applyFill="1" applyAlignment="1">
      <alignment vertical="top"/>
    </xf>
    <xf numFmtId="0" fontId="36" fillId="0" borderId="0" xfId="89" applyFont="1" applyFill="1"/>
    <xf numFmtId="0" fontId="36" fillId="0" borderId="0" xfId="89" applyFont="1" applyFill="1" applyAlignment="1">
      <alignment horizontal="center"/>
    </xf>
    <xf numFmtId="0" fontId="3" fillId="0" borderId="0" xfId="89" applyFont="1" applyFill="1" applyAlignment="1">
      <alignment horizontal="right"/>
    </xf>
    <xf numFmtId="0" fontId="3" fillId="0" borderId="0" xfId="89" applyFont="1" applyFill="1"/>
    <xf numFmtId="0" fontId="5" fillId="0" borderId="0" xfId="89" applyNumberFormat="1" applyFont="1" applyFill="1" applyAlignment="1" applyProtection="1">
      <alignment horizontal="center" vertical="center"/>
      <protection hidden="1"/>
    </xf>
    <xf numFmtId="0" fontId="3" fillId="0" borderId="0" xfId="89" applyNumberFormat="1" applyFont="1" applyFill="1" applyAlignment="1" applyProtection="1">
      <alignment vertical="top"/>
      <protection hidden="1"/>
    </xf>
    <xf numFmtId="0" fontId="3" fillId="0" borderId="0" xfId="89" applyNumberFormat="1" applyFont="1" applyFill="1" applyAlignment="1" applyProtection="1">
      <protection hidden="1"/>
    </xf>
    <xf numFmtId="0" fontId="3" fillId="0" borderId="0" xfId="89" applyNumberFormat="1" applyFont="1" applyFill="1" applyAlignment="1" applyProtection="1">
      <alignment horizontal="center"/>
      <protection hidden="1"/>
    </xf>
    <xf numFmtId="0" fontId="3" fillId="0" borderId="0" xfId="89" applyFont="1" applyFill="1" applyProtection="1">
      <protection hidden="1"/>
    </xf>
    <xf numFmtId="0" fontId="3" fillId="0" borderId="0" xfId="89" applyNumberFormat="1" applyFont="1" applyFill="1" applyAlignment="1" applyProtection="1">
      <alignment horizontal="right"/>
      <protection hidden="1"/>
    </xf>
    <xf numFmtId="0" fontId="3" fillId="0" borderId="0" xfId="89" applyNumberFormat="1" applyFont="1" applyFill="1" applyBorder="1" applyAlignment="1" applyProtection="1">
      <alignment horizontal="right"/>
      <protection hidden="1"/>
    </xf>
    <xf numFmtId="0" fontId="5" fillId="0" borderId="0" xfId="89" applyFont="1" applyFill="1" applyAlignment="1" applyProtection="1">
      <alignment horizontal="center" vertical="center"/>
      <protection hidden="1"/>
    </xf>
    <xf numFmtId="0" fontId="3" fillId="0" borderId="0" xfId="89" applyFont="1" applyFill="1" applyAlignment="1" applyProtection="1">
      <alignment vertical="top"/>
      <protection hidden="1"/>
    </xf>
    <xf numFmtId="165" fontId="36" fillId="0" borderId="0" xfId="89" applyNumberFormat="1" applyFont="1" applyFill="1"/>
    <xf numFmtId="165" fontId="3" fillId="0" borderId="0" xfId="89" applyNumberFormat="1" applyFont="1" applyFill="1"/>
    <xf numFmtId="166" fontId="30" fillId="0" borderId="30" xfId="1" applyNumberFormat="1" applyFont="1" applyBorder="1" applyAlignment="1">
      <alignment horizontal="center" vertical="center"/>
    </xf>
    <xf numFmtId="166" fontId="28" fillId="0" borderId="30" xfId="1" applyNumberFormat="1" applyFont="1" applyBorder="1" applyAlignment="1">
      <alignment horizontal="center" vertical="center"/>
    </xf>
    <xf numFmtId="166" fontId="28" fillId="0" borderId="32" xfId="1" applyNumberFormat="1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wrapText="1"/>
      <protection hidden="1"/>
    </xf>
    <xf numFmtId="0" fontId="3" fillId="0" borderId="0" xfId="2" applyNumberFormat="1" applyFont="1" applyFill="1" applyBorder="1" applyAlignment="1" applyProtection="1">
      <alignment horizontal="right"/>
      <protection hidden="1"/>
    </xf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 vertical="center" wrapText="1"/>
      <protection hidden="1"/>
    </xf>
    <xf numFmtId="0" fontId="3" fillId="0" borderId="1" xfId="4" applyFont="1" applyFill="1" applyBorder="1" applyAlignment="1" applyProtection="1">
      <alignment horizontal="center" vertical="center" wrapText="1"/>
      <protection hidden="1"/>
    </xf>
    <xf numFmtId="0" fontId="24" fillId="0" borderId="18" xfId="2" applyNumberFormat="1" applyFont="1" applyBorder="1" applyAlignment="1">
      <alignment horizontal="center" vertical="center"/>
    </xf>
    <xf numFmtId="0" fontId="24" fillId="0" borderId="19" xfId="2" applyNumberFormat="1" applyFont="1" applyBorder="1" applyAlignment="1">
      <alignment horizontal="center" vertical="center"/>
    </xf>
    <xf numFmtId="0" fontId="3" fillId="0" borderId="0" xfId="155" applyFont="1" applyAlignment="1">
      <alignment horizontal="right"/>
    </xf>
    <xf numFmtId="0" fontId="23" fillId="0" borderId="0" xfId="2" applyFont="1" applyAlignment="1">
      <alignment horizontal="center" vertical="center" wrapText="1"/>
    </xf>
    <xf numFmtId="0" fontId="3" fillId="0" borderId="18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21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23" fillId="0" borderId="0" xfId="3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0" fontId="24" fillId="0" borderId="0" xfId="3" applyFont="1" applyFill="1" applyAlignment="1">
      <alignment vertical="center"/>
    </xf>
    <xf numFmtId="0" fontId="0" fillId="0" borderId="0" xfId="0" applyAlignment="1"/>
    <xf numFmtId="0" fontId="23" fillId="0" borderId="0" xfId="3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170" applyFont="1" applyAlignment="1">
      <alignment horizontal="right"/>
    </xf>
    <xf numFmtId="0" fontId="5" fillId="0" borderId="0" xfId="88" applyNumberFormat="1" applyFont="1" applyFill="1" applyAlignment="1" applyProtection="1">
      <alignment horizontal="center" wrapText="1"/>
      <protection hidden="1"/>
    </xf>
    <xf numFmtId="0" fontId="3" fillId="0" borderId="0" xfId="88" applyFont="1" applyAlignment="1">
      <alignment horizontal="right"/>
    </xf>
    <xf numFmtId="0" fontId="37" fillId="0" borderId="33" xfId="103" applyFont="1" applyFill="1" applyBorder="1" applyAlignment="1">
      <alignment horizontal="center"/>
    </xf>
    <xf numFmtId="0" fontId="37" fillId="0" borderId="41" xfId="103" applyFont="1" applyFill="1" applyBorder="1" applyAlignment="1">
      <alignment horizontal="center"/>
    </xf>
    <xf numFmtId="0" fontId="37" fillId="0" borderId="2" xfId="103" applyFont="1" applyFill="1" applyBorder="1" applyAlignment="1">
      <alignment horizontal="center"/>
    </xf>
    <xf numFmtId="0" fontId="5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4" applyNumberFormat="1" applyFont="1" applyFill="1" applyBorder="1" applyAlignment="1" applyProtection="1">
      <alignment horizontal="center" vertical="center"/>
      <protection hidden="1"/>
    </xf>
    <xf numFmtId="0" fontId="3" fillId="0" borderId="25" xfId="4" applyNumberFormat="1" applyFont="1" applyFill="1" applyBorder="1" applyAlignment="1" applyProtection="1">
      <alignment horizontal="center" vertical="center"/>
      <protection hidden="1"/>
    </xf>
    <xf numFmtId="0" fontId="3" fillId="0" borderId="2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7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71" applyNumberFormat="1" applyFont="1" applyFill="1" applyBorder="1" applyAlignment="1" applyProtection="1">
      <alignment horizontal="center" vertical="center" wrapText="1"/>
      <protection hidden="1"/>
    </xf>
    <xf numFmtId="0" fontId="35" fillId="0" borderId="38" xfId="172" applyFont="1" applyFill="1" applyBorder="1" applyAlignment="1">
      <alignment horizontal="center" vertical="center" wrapText="1"/>
    </xf>
    <xf numFmtId="0" fontId="35" fillId="0" borderId="39" xfId="172" applyFont="1" applyFill="1" applyBorder="1" applyAlignment="1">
      <alignment horizontal="center" vertical="center" wrapText="1"/>
    </xf>
    <xf numFmtId="0" fontId="35" fillId="0" borderId="40" xfId="172" applyFont="1" applyFill="1" applyBorder="1" applyAlignment="1">
      <alignment horizontal="center" vertical="center" wrapText="1"/>
    </xf>
    <xf numFmtId="0" fontId="5" fillId="0" borderId="33" xfId="103" applyNumberFormat="1" applyFont="1" applyFill="1" applyBorder="1" applyAlignment="1" applyProtection="1">
      <alignment horizontal="center" vertical="center" wrapText="1"/>
      <protection hidden="1"/>
    </xf>
    <xf numFmtId="0" fontId="5" fillId="0" borderId="41" xfId="103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03" applyNumberFormat="1" applyFont="1" applyFill="1" applyBorder="1" applyAlignment="1" applyProtection="1">
      <alignment horizontal="center" vertical="center" wrapText="1"/>
      <protection hidden="1"/>
    </xf>
    <xf numFmtId="177" fontId="3" fillId="0" borderId="34" xfId="103" applyNumberFormat="1" applyFont="1" applyFill="1" applyBorder="1" applyAlignment="1" applyProtection="1">
      <alignment horizontal="left" vertical="center" wrapText="1"/>
      <protection hidden="1"/>
    </xf>
    <xf numFmtId="177" fontId="3" fillId="0" borderId="42" xfId="103" applyNumberFormat="1" applyFont="1" applyFill="1" applyBorder="1" applyAlignment="1" applyProtection="1">
      <alignment horizontal="left" vertical="center" wrapText="1"/>
      <protection hidden="1"/>
    </xf>
    <xf numFmtId="178" fontId="5" fillId="0" borderId="43" xfId="103" applyNumberFormat="1" applyFont="1" applyFill="1" applyBorder="1" applyAlignment="1" applyProtection="1">
      <alignment horizontal="justify" vertical="top" wrapText="1"/>
      <protection hidden="1"/>
    </xf>
    <xf numFmtId="178" fontId="5" fillId="0" borderId="44" xfId="103" applyNumberFormat="1" applyFont="1" applyFill="1" applyBorder="1" applyAlignment="1" applyProtection="1">
      <alignment horizontal="justify" vertical="top" wrapText="1"/>
      <protection hidden="1"/>
    </xf>
    <xf numFmtId="178" fontId="5" fillId="0" borderId="45" xfId="103" applyNumberFormat="1" applyFont="1" applyFill="1" applyBorder="1" applyAlignment="1" applyProtection="1">
      <alignment horizontal="justify" vertical="top" wrapText="1"/>
      <protection hidden="1"/>
    </xf>
    <xf numFmtId="177" fontId="5" fillId="0" borderId="43" xfId="103" applyNumberFormat="1" applyFont="1" applyFill="1" applyBorder="1" applyAlignment="1" applyProtection="1">
      <alignment horizontal="left" vertical="top" wrapText="1"/>
      <protection hidden="1"/>
    </xf>
    <xf numFmtId="177" fontId="5" fillId="0" borderId="44" xfId="103" applyNumberFormat="1" applyFont="1" applyFill="1" applyBorder="1" applyAlignment="1" applyProtection="1">
      <alignment horizontal="left" vertical="top" wrapText="1"/>
      <protection hidden="1"/>
    </xf>
    <xf numFmtId="177" fontId="5" fillId="0" borderId="45" xfId="103" applyNumberFormat="1" applyFont="1" applyFill="1" applyBorder="1" applyAlignment="1" applyProtection="1">
      <alignment horizontal="left" vertical="top" wrapText="1"/>
      <protection hidden="1"/>
    </xf>
    <xf numFmtId="0" fontId="35" fillId="0" borderId="43" xfId="172" applyFont="1" applyFill="1" applyBorder="1" applyAlignment="1">
      <alignment horizontal="center" vertical="center" wrapText="1"/>
    </xf>
    <xf numFmtId="0" fontId="35" fillId="0" borderId="44" xfId="172" applyFont="1" applyFill="1" applyBorder="1" applyAlignment="1">
      <alignment horizontal="center" vertical="center" wrapText="1"/>
    </xf>
    <xf numFmtId="0" fontId="35" fillId="0" borderId="46" xfId="172" applyFont="1" applyFill="1" applyBorder="1" applyAlignment="1">
      <alignment horizontal="center" vertical="center" wrapText="1"/>
    </xf>
    <xf numFmtId="177" fontId="3" fillId="0" borderId="34" xfId="4" applyNumberFormat="1" applyFont="1" applyFill="1" applyBorder="1" applyAlignment="1" applyProtection="1">
      <alignment horizontal="justify" vertical="center" wrapText="1"/>
      <protection hidden="1"/>
    </xf>
    <xf numFmtId="177" fontId="3" fillId="0" borderId="42" xfId="4" applyNumberFormat="1" applyFont="1" applyFill="1" applyBorder="1" applyAlignment="1" applyProtection="1">
      <alignment horizontal="justify" vertical="center" wrapText="1"/>
      <protection hidden="1"/>
    </xf>
    <xf numFmtId="177" fontId="3" fillId="0" borderId="3" xfId="4" applyNumberFormat="1" applyFont="1" applyFill="1" applyBorder="1" applyAlignment="1" applyProtection="1">
      <alignment horizontal="justify" vertical="center" wrapText="1"/>
      <protection hidden="1"/>
    </xf>
    <xf numFmtId="178" fontId="5" fillId="0" borderId="43" xfId="4" applyNumberFormat="1" applyFont="1" applyFill="1" applyBorder="1" applyAlignment="1" applyProtection="1">
      <alignment horizontal="justify" vertical="top" wrapText="1"/>
      <protection hidden="1"/>
    </xf>
    <xf numFmtId="178" fontId="5" fillId="0" borderId="44" xfId="4" applyNumberFormat="1" applyFont="1" applyFill="1" applyBorder="1" applyAlignment="1" applyProtection="1">
      <alignment horizontal="justify" vertical="top" wrapText="1"/>
      <protection hidden="1"/>
    </xf>
    <xf numFmtId="178" fontId="5" fillId="0" borderId="45" xfId="4" applyNumberFormat="1" applyFont="1" applyFill="1" applyBorder="1" applyAlignment="1" applyProtection="1">
      <alignment horizontal="justify" vertical="top" wrapText="1"/>
      <protection hidden="1"/>
    </xf>
    <xf numFmtId="177" fontId="3" fillId="0" borderId="3" xfId="103" applyNumberFormat="1" applyFont="1" applyFill="1" applyBorder="1" applyAlignment="1" applyProtection="1">
      <alignment horizontal="left" vertical="center" wrapText="1"/>
      <protection hidden="1"/>
    </xf>
    <xf numFmtId="178" fontId="5" fillId="0" borderId="43" xfId="4" applyNumberFormat="1" applyFont="1" applyFill="1" applyBorder="1" applyAlignment="1" applyProtection="1">
      <alignment horizontal="left" vertical="center" wrapText="1"/>
      <protection hidden="1"/>
    </xf>
    <xf numFmtId="178" fontId="5" fillId="0" borderId="44" xfId="4" applyNumberFormat="1" applyFont="1" applyFill="1" applyBorder="1" applyAlignment="1" applyProtection="1">
      <alignment horizontal="left" vertical="center" wrapText="1"/>
      <protection hidden="1"/>
    </xf>
    <xf numFmtId="178" fontId="5" fillId="0" borderId="45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34" xfId="103" applyNumberFormat="1" applyFont="1" applyFill="1" applyBorder="1" applyAlignment="1" applyProtection="1">
      <alignment horizontal="justify" vertical="center" wrapText="1"/>
      <protection hidden="1"/>
    </xf>
    <xf numFmtId="177" fontId="3" fillId="0" borderId="42" xfId="103" applyNumberFormat="1" applyFont="1" applyFill="1" applyBorder="1" applyAlignment="1" applyProtection="1">
      <alignment horizontal="justify" vertical="center" wrapText="1"/>
      <protection hidden="1"/>
    </xf>
    <xf numFmtId="177" fontId="3" fillId="0" borderId="3" xfId="103" applyNumberFormat="1" applyFont="1" applyFill="1" applyBorder="1" applyAlignment="1" applyProtection="1">
      <alignment horizontal="justify" vertical="center" wrapText="1"/>
      <protection hidden="1"/>
    </xf>
    <xf numFmtId="0" fontId="37" fillId="0" borderId="48" xfId="103" applyFont="1" applyFill="1" applyBorder="1" applyAlignment="1">
      <alignment horizontal="center"/>
    </xf>
    <xf numFmtId="0" fontId="5" fillId="0" borderId="0" xfId="172" applyFont="1" applyFill="1" applyAlignment="1" applyProtection="1">
      <alignment horizontal="center" wrapText="1"/>
      <protection hidden="1"/>
    </xf>
    <xf numFmtId="0" fontId="5" fillId="0" borderId="20" xfId="89" applyFont="1" applyFill="1" applyBorder="1" applyAlignment="1" applyProtection="1">
      <alignment horizontal="center" vertical="center"/>
      <protection hidden="1"/>
    </xf>
    <xf numFmtId="0" fontId="5" fillId="0" borderId="22" xfId="89" applyFont="1" applyFill="1" applyBorder="1" applyAlignment="1" applyProtection="1">
      <alignment horizontal="center" vertical="center"/>
      <protection hidden="1"/>
    </xf>
    <xf numFmtId="0" fontId="5" fillId="0" borderId="49" xfId="89" applyNumberFormat="1" applyFont="1" applyFill="1" applyBorder="1" applyAlignment="1" applyProtection="1">
      <alignment wrapText="1"/>
      <protection hidden="1"/>
    </xf>
    <xf numFmtId="0" fontId="5" fillId="0" borderId="39" xfId="89" applyNumberFormat="1" applyFont="1" applyFill="1" applyBorder="1" applyAlignment="1" applyProtection="1">
      <alignment wrapText="1"/>
      <protection hidden="1"/>
    </xf>
    <xf numFmtId="0" fontId="5" fillId="0" borderId="40" xfId="89" applyNumberFormat="1" applyFont="1" applyFill="1" applyBorder="1" applyAlignment="1" applyProtection="1">
      <alignment wrapText="1"/>
      <protection hidden="1"/>
    </xf>
    <xf numFmtId="0" fontId="3" fillId="0" borderId="33" xfId="89" applyFont="1" applyFill="1" applyBorder="1" applyAlignment="1" applyProtection="1">
      <alignment vertical="top"/>
      <protection hidden="1"/>
    </xf>
    <xf numFmtId="0" fontId="3" fillId="0" borderId="41" xfId="89" applyFont="1" applyFill="1" applyBorder="1" applyAlignment="1" applyProtection="1">
      <alignment vertical="top"/>
      <protection hidden="1"/>
    </xf>
    <xf numFmtId="0" fontId="38" fillId="0" borderId="43" xfId="89" applyNumberFormat="1" applyFont="1" applyFill="1" applyBorder="1" applyAlignment="1" applyProtection="1">
      <alignment horizontal="left" wrapText="1"/>
      <protection hidden="1"/>
    </xf>
    <xf numFmtId="0" fontId="38" fillId="0" borderId="44" xfId="89" applyNumberFormat="1" applyFont="1" applyFill="1" applyBorder="1" applyAlignment="1" applyProtection="1">
      <alignment horizontal="left" wrapText="1"/>
      <protection hidden="1"/>
    </xf>
    <xf numFmtId="0" fontId="38" fillId="0" borderId="46" xfId="89" applyNumberFormat="1" applyFont="1" applyFill="1" applyBorder="1" applyAlignment="1" applyProtection="1">
      <alignment horizontal="left" wrapText="1"/>
      <protection hidden="1"/>
    </xf>
    <xf numFmtId="0" fontId="5" fillId="0" borderId="51" xfId="89" applyFont="1" applyFill="1" applyBorder="1" applyAlignment="1" applyProtection="1">
      <alignment horizontal="center" vertical="center"/>
      <protection hidden="1"/>
    </xf>
    <xf numFmtId="0" fontId="5" fillId="0" borderId="52" xfId="89" applyNumberFormat="1" applyFont="1" applyFill="1" applyBorder="1" applyAlignment="1" applyProtection="1">
      <alignment wrapText="1"/>
      <protection hidden="1"/>
    </xf>
    <xf numFmtId="0" fontId="5" fillId="0" borderId="44" xfId="89" applyNumberFormat="1" applyFont="1" applyFill="1" applyBorder="1" applyAlignment="1" applyProtection="1">
      <alignment wrapText="1"/>
      <protection hidden="1"/>
    </xf>
    <xf numFmtId="0" fontId="5" fillId="0" borderId="46" xfId="89" applyNumberFormat="1" applyFont="1" applyFill="1" applyBorder="1" applyAlignment="1" applyProtection="1">
      <alignment wrapText="1"/>
      <protection hidden="1"/>
    </xf>
    <xf numFmtId="0" fontId="5" fillId="0" borderId="33" xfId="89" applyNumberFormat="1" applyFont="1" applyFill="1" applyBorder="1" applyAlignment="1" applyProtection="1">
      <alignment wrapText="1"/>
      <protection hidden="1"/>
    </xf>
    <xf numFmtId="0" fontId="5" fillId="0" borderId="41" xfId="89" applyNumberFormat="1" applyFont="1" applyFill="1" applyBorder="1" applyAlignment="1" applyProtection="1">
      <alignment wrapText="1"/>
      <protection hidden="1"/>
    </xf>
    <xf numFmtId="0" fontId="5" fillId="0" borderId="2" xfId="89" applyNumberFormat="1" applyFont="1" applyFill="1" applyBorder="1" applyAlignment="1" applyProtection="1">
      <alignment wrapText="1"/>
      <protection hidden="1"/>
    </xf>
    <xf numFmtId="0" fontId="5" fillId="0" borderId="53" xfId="89" applyFont="1" applyFill="1" applyBorder="1" applyAlignment="1" applyProtection="1">
      <alignment horizontal="center" vertical="center"/>
      <protection hidden="1"/>
    </xf>
    <xf numFmtId="0" fontId="3" fillId="0" borderId="33" xfId="89" applyFont="1" applyFill="1" applyBorder="1" applyAlignment="1" applyProtection="1">
      <alignment horizontal="center" vertical="top"/>
      <protection hidden="1"/>
    </xf>
    <xf numFmtId="0" fontId="3" fillId="0" borderId="41" xfId="89" applyFont="1" applyFill="1" applyBorder="1" applyAlignment="1" applyProtection="1">
      <alignment horizontal="center" vertical="top"/>
      <protection hidden="1"/>
    </xf>
    <xf numFmtId="0" fontId="3" fillId="0" borderId="2" xfId="89" applyFont="1" applyFill="1" applyBorder="1" applyAlignment="1" applyProtection="1">
      <alignment horizontal="center" vertical="top"/>
      <protection hidden="1"/>
    </xf>
    <xf numFmtId="177" fontId="3" fillId="0" borderId="34" xfId="89" applyNumberFormat="1" applyFont="1" applyFill="1" applyBorder="1" applyAlignment="1" applyProtection="1">
      <alignment horizontal="center" vertical="center"/>
      <protection hidden="1"/>
    </xf>
    <xf numFmtId="177" fontId="3" fillId="0" borderId="3" xfId="89" applyNumberFormat="1" applyFont="1" applyFill="1" applyBorder="1" applyAlignment="1" applyProtection="1">
      <alignment horizontal="center" vertical="center"/>
      <protection hidden="1"/>
    </xf>
    <xf numFmtId="178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177" fontId="3" fillId="0" borderId="42" xfId="89" applyNumberFormat="1" applyFont="1" applyFill="1" applyBorder="1" applyAlignment="1" applyProtection="1">
      <alignment horizontal="center" vertical="center"/>
      <protection hidden="1"/>
    </xf>
    <xf numFmtId="178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89" applyFont="1" applyFill="1" applyBorder="1" applyAlignment="1" applyProtection="1">
      <alignment vertical="top"/>
      <protection hidden="1"/>
    </xf>
    <xf numFmtId="0" fontId="38" fillId="0" borderId="43" xfId="89" applyNumberFormat="1" applyFont="1" applyFill="1" applyBorder="1" applyAlignment="1" applyProtection="1">
      <alignment horizontal="left" vertical="center" wrapText="1"/>
      <protection hidden="1"/>
    </xf>
    <xf numFmtId="0" fontId="38" fillId="0" borderId="44" xfId="89" applyNumberFormat="1" applyFont="1" applyFill="1" applyBorder="1" applyAlignment="1" applyProtection="1">
      <alignment horizontal="left" vertical="center" wrapText="1"/>
      <protection hidden="1"/>
    </xf>
    <xf numFmtId="0" fontId="38" fillId="0" borderId="46" xfId="89" applyNumberFormat="1" applyFont="1" applyFill="1" applyBorder="1" applyAlignment="1" applyProtection="1">
      <alignment horizontal="left" vertical="center" wrapText="1"/>
      <protection hidden="1"/>
    </xf>
    <xf numFmtId="178" fontId="38" fillId="0" borderId="43" xfId="103" applyNumberFormat="1" applyFont="1" applyFill="1" applyBorder="1" applyAlignment="1" applyProtection="1">
      <alignment horizontal="left" vertical="top" wrapText="1"/>
      <protection hidden="1"/>
    </xf>
    <xf numFmtId="178" fontId="38" fillId="0" borderId="44" xfId="103" applyNumberFormat="1" applyFont="1" applyFill="1" applyBorder="1" applyAlignment="1" applyProtection="1">
      <alignment horizontal="left" vertical="top" wrapText="1"/>
      <protection hidden="1"/>
    </xf>
    <xf numFmtId="178" fontId="38" fillId="0" borderId="46" xfId="103" applyNumberFormat="1" applyFont="1" applyFill="1" applyBorder="1" applyAlignment="1" applyProtection="1">
      <alignment horizontal="left" vertical="top" wrapText="1"/>
      <protection hidden="1"/>
    </xf>
    <xf numFmtId="0" fontId="3" fillId="0" borderId="54" xfId="89" applyFont="1" applyFill="1" applyBorder="1" applyAlignment="1" applyProtection="1">
      <alignment vertical="top"/>
      <protection hidden="1"/>
    </xf>
    <xf numFmtId="0" fontId="3" fillId="0" borderId="21" xfId="89" applyFont="1" applyFill="1" applyBorder="1" applyAlignment="1" applyProtection="1">
      <alignment vertical="top"/>
      <protection hidden="1"/>
    </xf>
    <xf numFmtId="0" fontId="3" fillId="0" borderId="55" xfId="89" applyFont="1" applyFill="1" applyBorder="1" applyAlignment="1" applyProtection="1">
      <alignment vertical="top"/>
      <protection hidden="1"/>
    </xf>
    <xf numFmtId="0" fontId="5" fillId="0" borderId="52" xfId="89" applyNumberFormat="1" applyFont="1" applyFill="1" applyBorder="1" applyAlignment="1" applyProtection="1">
      <alignment vertical="top" wrapText="1"/>
      <protection hidden="1"/>
    </xf>
    <xf numFmtId="0" fontId="5" fillId="0" borderId="44" xfId="89" applyNumberFormat="1" applyFont="1" applyFill="1" applyBorder="1" applyAlignment="1" applyProtection="1">
      <alignment vertical="top" wrapText="1"/>
      <protection hidden="1"/>
    </xf>
    <xf numFmtId="0" fontId="5" fillId="0" borderId="46" xfId="89" applyNumberFormat="1" applyFont="1" applyFill="1" applyBorder="1" applyAlignment="1" applyProtection="1">
      <alignment vertical="top" wrapText="1"/>
      <protection hidden="1"/>
    </xf>
    <xf numFmtId="0" fontId="5" fillId="0" borderId="33" xfId="89" applyNumberFormat="1" applyFont="1" applyFill="1" applyBorder="1" applyAlignment="1" applyProtection="1">
      <alignment horizontal="center" wrapText="1"/>
      <protection hidden="1"/>
    </xf>
    <xf numFmtId="0" fontId="5" fillId="0" borderId="41" xfId="89" applyNumberFormat="1" applyFont="1" applyFill="1" applyBorder="1" applyAlignment="1" applyProtection="1">
      <alignment horizontal="center" wrapText="1"/>
      <protection hidden="1"/>
    </xf>
    <xf numFmtId="0" fontId="5" fillId="0" borderId="2" xfId="89" applyNumberFormat="1" applyFont="1" applyFill="1" applyBorder="1" applyAlignment="1" applyProtection="1">
      <alignment horizontal="center" wrapText="1"/>
      <protection hidden="1"/>
    </xf>
    <xf numFmtId="0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0" fontId="5" fillId="0" borderId="52" xfId="89" applyFont="1" applyFill="1" applyBorder="1" applyAlignment="1" applyProtection="1">
      <alignment horizontal="left" vertical="top" wrapText="1"/>
      <protection hidden="1"/>
    </xf>
    <xf numFmtId="0" fontId="5" fillId="0" borderId="44" xfId="89" applyFont="1" applyFill="1" applyBorder="1" applyAlignment="1" applyProtection="1">
      <alignment horizontal="left" vertical="top" wrapText="1"/>
      <protection hidden="1"/>
    </xf>
    <xf numFmtId="0" fontId="5" fillId="0" borderId="46" xfId="89" applyFont="1" applyFill="1" applyBorder="1" applyAlignment="1" applyProtection="1">
      <alignment horizontal="left" vertical="top" wrapText="1"/>
      <protection hidden="1"/>
    </xf>
    <xf numFmtId="0" fontId="5" fillId="0" borderId="33" xfId="89" applyFont="1" applyFill="1" applyBorder="1" applyAlignment="1" applyProtection="1">
      <alignment horizontal="center" vertical="top" wrapText="1"/>
      <protection hidden="1"/>
    </xf>
    <xf numFmtId="0" fontId="5" fillId="0" borderId="41" xfId="89" applyFont="1" applyFill="1" applyBorder="1" applyAlignment="1" applyProtection="1">
      <alignment horizontal="center" vertical="top" wrapText="1"/>
      <protection hidden="1"/>
    </xf>
    <xf numFmtId="178" fontId="38" fillId="0" borderId="43" xfId="4" applyNumberFormat="1" applyFont="1" applyFill="1" applyBorder="1" applyAlignment="1" applyProtection="1">
      <alignment horizontal="left" vertical="center" wrapText="1"/>
      <protection hidden="1"/>
    </xf>
    <xf numFmtId="178" fontId="38" fillId="0" borderId="44" xfId="4" applyNumberFormat="1" applyFont="1" applyFill="1" applyBorder="1" applyAlignment="1" applyProtection="1">
      <alignment horizontal="left" vertical="center" wrapText="1"/>
      <protection hidden="1"/>
    </xf>
    <xf numFmtId="178" fontId="38" fillId="0" borderId="46" xfId="4" applyNumberFormat="1" applyFont="1" applyFill="1" applyBorder="1" applyAlignment="1" applyProtection="1">
      <alignment horizontal="left" vertical="center" wrapText="1"/>
      <protection hidden="1"/>
    </xf>
    <xf numFmtId="0" fontId="3" fillId="0" borderId="52" xfId="89" applyNumberFormat="1" applyFont="1" applyFill="1" applyBorder="1" applyAlignment="1" applyProtection="1">
      <alignment horizontal="left" vertical="center"/>
      <protection hidden="1"/>
    </xf>
    <xf numFmtId="0" fontId="3" fillId="0" borderId="44" xfId="89" applyNumberFormat="1" applyFont="1" applyFill="1" applyBorder="1" applyAlignment="1" applyProtection="1">
      <alignment horizontal="left" vertical="center"/>
      <protection hidden="1"/>
    </xf>
    <xf numFmtId="0" fontId="3" fillId="0" borderId="46" xfId="89" applyNumberFormat="1" applyFont="1" applyFill="1" applyBorder="1" applyAlignment="1" applyProtection="1">
      <alignment horizontal="left" vertical="center"/>
      <protection hidden="1"/>
    </xf>
    <xf numFmtId="0" fontId="3" fillId="0" borderId="57" xfId="89" applyNumberFormat="1" applyFont="1" applyFill="1" applyBorder="1" applyAlignment="1" applyProtection="1">
      <alignment horizontal="left" vertical="center"/>
      <protection hidden="1"/>
    </xf>
    <xf numFmtId="0" fontId="3" fillId="0" borderId="58" xfId="89" applyNumberFormat="1" applyFont="1" applyFill="1" applyBorder="1" applyAlignment="1" applyProtection="1">
      <alignment horizontal="left" vertical="center"/>
      <protection hidden="1"/>
    </xf>
    <xf numFmtId="0" fontId="3" fillId="0" borderId="59" xfId="89" applyNumberFormat="1" applyFont="1" applyFill="1" applyBorder="1" applyAlignment="1" applyProtection="1">
      <alignment horizontal="left" vertical="center"/>
      <protection hidden="1"/>
    </xf>
    <xf numFmtId="0" fontId="38" fillId="0" borderId="43" xfId="89" applyFont="1" applyFill="1" applyBorder="1" applyAlignment="1" applyProtection="1">
      <alignment horizontal="left" vertical="top" wrapText="1"/>
      <protection hidden="1"/>
    </xf>
    <xf numFmtId="0" fontId="38" fillId="0" borderId="44" xfId="89" applyFont="1" applyFill="1" applyBorder="1" applyAlignment="1" applyProtection="1">
      <alignment horizontal="left" vertical="top" wrapText="1"/>
      <protection hidden="1"/>
    </xf>
    <xf numFmtId="0" fontId="38" fillId="0" borderId="46" xfId="89" applyFont="1" applyFill="1" applyBorder="1" applyAlignment="1" applyProtection="1">
      <alignment horizontal="left" vertical="top" wrapText="1"/>
      <protection hidden="1"/>
    </xf>
    <xf numFmtId="0" fontId="5" fillId="0" borderId="49" xfId="89" applyNumberFormat="1" applyFont="1" applyFill="1" applyBorder="1" applyAlignment="1" applyProtection="1">
      <alignment horizontal="left" vertical="center"/>
      <protection hidden="1"/>
    </xf>
    <xf numFmtId="0" fontId="5" fillId="0" borderId="39" xfId="89" applyNumberFormat="1" applyFont="1" applyFill="1" applyBorder="1" applyAlignment="1" applyProtection="1">
      <alignment horizontal="left" vertical="center"/>
      <protection hidden="1"/>
    </xf>
    <xf numFmtId="0" fontId="5" fillId="0" borderId="40" xfId="89" applyNumberFormat="1" applyFont="1" applyFill="1" applyBorder="1" applyAlignment="1" applyProtection="1">
      <alignment horizontal="left" vertical="center"/>
      <protection hidden="1"/>
    </xf>
    <xf numFmtId="0" fontId="5" fillId="0" borderId="52" xfId="89" applyNumberFormat="1" applyFont="1" applyFill="1" applyBorder="1" applyAlignment="1" applyProtection="1">
      <alignment horizontal="left" vertical="center"/>
      <protection hidden="1"/>
    </xf>
    <xf numFmtId="0" fontId="5" fillId="0" borderId="44" xfId="89" applyNumberFormat="1" applyFont="1" applyFill="1" applyBorder="1" applyAlignment="1" applyProtection="1">
      <alignment horizontal="left" vertical="center"/>
      <protection hidden="1"/>
    </xf>
    <xf numFmtId="0" fontId="5" fillId="0" borderId="46" xfId="89" applyNumberFormat="1" applyFont="1" applyFill="1" applyBorder="1" applyAlignment="1" applyProtection="1">
      <alignment horizontal="left" vertical="center"/>
      <protection hidden="1"/>
    </xf>
    <xf numFmtId="0" fontId="5" fillId="0" borderId="0" xfId="157" applyNumberFormat="1" applyFont="1" applyFill="1" applyAlignment="1" applyProtection="1">
      <alignment horizontal="center" wrapText="1"/>
      <protection hidden="1"/>
    </xf>
    <xf numFmtId="0" fontId="30" fillId="0" borderId="0" xfId="168" applyFont="1" applyAlignment="1">
      <alignment horizontal="center" wrapText="1"/>
    </xf>
    <xf numFmtId="0" fontId="45" fillId="0" borderId="0" xfId="160" applyFont="1" applyAlignment="1">
      <alignment wrapText="1"/>
    </xf>
    <xf numFmtId="0" fontId="28" fillId="0" borderId="0" xfId="160" applyFont="1" applyAlignment="1">
      <alignment horizontal="right" wrapText="1"/>
    </xf>
    <xf numFmtId="0" fontId="28" fillId="0" borderId="6" xfId="3" applyFont="1" applyFill="1" applyBorder="1" applyAlignment="1">
      <alignment horizontal="left" vertical="center" wrapText="1"/>
    </xf>
    <xf numFmtId="0" fontId="2" fillId="0" borderId="6" xfId="88" applyFill="1" applyBorder="1" applyAlignment="1">
      <alignment vertical="center"/>
    </xf>
    <xf numFmtId="0" fontId="46" fillId="0" borderId="0" xfId="3" applyFont="1" applyFill="1" applyAlignment="1">
      <alignment horizontal="center" wrapText="1"/>
    </xf>
    <xf numFmtId="0" fontId="0" fillId="0" borderId="0" xfId="0" applyAlignment="1">
      <alignment wrapText="1"/>
    </xf>
    <xf numFmtId="0" fontId="47" fillId="0" borderId="0" xfId="3" applyNumberFormat="1" applyFont="1" applyFill="1" applyAlignment="1">
      <alignment horizontal="left" vertical="center" wrapText="1"/>
    </xf>
    <xf numFmtId="0" fontId="48" fillId="0" borderId="0" xfId="0" applyFont="1" applyAlignment="1">
      <alignment wrapText="1"/>
    </xf>
    <xf numFmtId="0" fontId="3" fillId="0" borderId="36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wrapText="1"/>
    </xf>
    <xf numFmtId="0" fontId="50" fillId="0" borderId="1" xfId="0" applyFont="1" applyBorder="1" applyAlignment="1"/>
    <xf numFmtId="0" fontId="47" fillId="0" borderId="0" xfId="3" applyFont="1" applyFill="1" applyAlignment="1">
      <alignment horizontal="left" wrapText="1"/>
    </xf>
    <xf numFmtId="0" fontId="48" fillId="0" borderId="0" xfId="0" applyFont="1" applyAlignment="1">
      <alignment horizontal="left" wrapText="1"/>
    </xf>
    <xf numFmtId="0" fontId="3" fillId="0" borderId="1" xfId="3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" fillId="0" borderId="28" xfId="3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 wrapText="1"/>
    </xf>
    <xf numFmtId="167" fontId="3" fillId="0" borderId="1" xfId="3" applyNumberFormat="1" applyFont="1" applyFill="1" applyBorder="1" applyAlignment="1">
      <alignment horizontal="center" vertical="center" wrapText="1"/>
    </xf>
    <xf numFmtId="0" fontId="28" fillId="0" borderId="1" xfId="160" applyFont="1" applyBorder="1" applyAlignment="1">
      <alignment horizontal="center" vertical="center"/>
    </xf>
    <xf numFmtId="0" fontId="28" fillId="0" borderId="1" xfId="16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7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88" applyNumberFormat="1" applyFont="1" applyFill="1" applyBorder="1" applyAlignment="1" applyProtection="1">
      <alignment horizontal="center" vertical="center"/>
      <protection hidden="1"/>
    </xf>
    <xf numFmtId="0" fontId="3" fillId="0" borderId="26" xfId="88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88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88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88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70" applyNumberFormat="1" applyFont="1" applyFill="1" applyBorder="1" applyAlignment="1" applyProtection="1">
      <alignment horizontal="center"/>
      <protection hidden="1"/>
    </xf>
    <xf numFmtId="0" fontId="3" fillId="0" borderId="1" xfId="88" applyNumberFormat="1" applyFont="1" applyFill="1" applyBorder="1" applyAlignment="1" applyProtection="1">
      <alignment horizontal="center" wrapText="1"/>
      <protection hidden="1"/>
    </xf>
    <xf numFmtId="0" fontId="3" fillId="0" borderId="1" xfId="88" applyNumberFormat="1" applyFont="1" applyFill="1" applyBorder="1" applyAlignment="1" applyProtection="1">
      <alignment horizontal="center"/>
      <protection hidden="1"/>
    </xf>
    <xf numFmtId="0" fontId="2" fillId="0" borderId="0" xfId="88" applyFont="1" applyBorder="1" applyProtection="1">
      <protection hidden="1"/>
    </xf>
    <xf numFmtId="0" fontId="2" fillId="0" borderId="0" xfId="88" applyFont="1" applyProtection="1">
      <protection hidden="1"/>
    </xf>
    <xf numFmtId="0" fontId="3" fillId="0" borderId="20" xfId="170" applyNumberFormat="1" applyFont="1" applyFill="1" applyBorder="1" applyAlignment="1" applyProtection="1">
      <alignment horizontal="center"/>
      <protection hidden="1"/>
    </xf>
    <xf numFmtId="0" fontId="3" fillId="0" borderId="20" xfId="88" applyNumberFormat="1" applyFont="1" applyFill="1" applyBorder="1" applyAlignment="1" applyProtection="1">
      <alignment horizontal="center"/>
      <protection hidden="1"/>
    </xf>
    <xf numFmtId="0" fontId="3" fillId="0" borderId="20" xfId="88" applyNumberFormat="1" applyFont="1" applyFill="1" applyBorder="1" applyAlignment="1" applyProtection="1">
      <alignment horizontal="center" vertical="center"/>
      <protection hidden="1"/>
    </xf>
    <xf numFmtId="0" fontId="3" fillId="0" borderId="0" xfId="88" applyFont="1" applyFill="1" applyAlignment="1" applyProtection="1">
      <protection hidden="1"/>
    </xf>
    <xf numFmtId="0" fontId="3" fillId="0" borderId="1" xfId="17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88" applyNumberFormat="1" applyFont="1" applyFill="1" applyBorder="1" applyAlignment="1" applyProtection="1">
      <alignment horizontal="center" vertical="center"/>
      <protection hidden="1"/>
    </xf>
    <xf numFmtId="0" fontId="3" fillId="0" borderId="1" xfId="88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57" applyNumberFormat="1" applyFont="1" applyFill="1" applyBorder="1" applyAlignment="1" applyProtection="1">
      <alignment horizontal="center" vertical="center"/>
      <protection hidden="1"/>
    </xf>
    <xf numFmtId="0" fontId="3" fillId="0" borderId="1" xfId="157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57" applyFont="1"/>
    <xf numFmtId="0" fontId="3" fillId="0" borderId="1" xfId="157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157" applyNumberFormat="1" applyFont="1" applyFill="1" applyBorder="1" applyAlignment="1" applyProtection="1">
      <alignment horizontal="center"/>
      <protection hidden="1"/>
    </xf>
    <xf numFmtId="0" fontId="3" fillId="0" borderId="1" xfId="157" applyNumberFormat="1" applyFont="1" applyFill="1" applyBorder="1" applyAlignment="1" applyProtection="1">
      <alignment horizontal="center" vertical="center"/>
      <protection hidden="1"/>
    </xf>
    <xf numFmtId="167" fontId="28" fillId="0" borderId="1" xfId="160" applyNumberFormat="1" applyFont="1" applyFill="1" applyBorder="1" applyAlignment="1">
      <alignment horizontal="center" vertical="center" wrapText="1"/>
    </xf>
    <xf numFmtId="0" fontId="28" fillId="0" borderId="1" xfId="160" applyFont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167" applyFont="1" applyFill="1" applyBorder="1" applyAlignment="1">
      <alignment horizontal="center" vertical="center" wrapText="1"/>
    </xf>
    <xf numFmtId="0" fontId="2" fillId="0" borderId="36" xfId="167" applyNumberFormat="1" applyFont="1" applyFill="1" applyBorder="1" applyAlignment="1">
      <alignment horizontal="center" vertical="center"/>
    </xf>
    <xf numFmtId="0" fontId="2" fillId="0" borderId="1" xfId="167" applyFont="1" applyFill="1" applyBorder="1" applyAlignment="1">
      <alignment vertical="center"/>
    </xf>
    <xf numFmtId="0" fontId="28" fillId="0" borderId="1" xfId="167" applyFont="1" applyFill="1" applyBorder="1" applyAlignment="1">
      <alignment horizontal="center" vertical="center" wrapText="1"/>
    </xf>
  </cellXfs>
  <cellStyles count="302">
    <cellStyle name="20% - Акцент1 2" xfId="5"/>
    <cellStyle name="20% - Акцент1 2 2" xfId="6"/>
    <cellStyle name="20% - Акцент1 2 3" xfId="173"/>
    <cellStyle name="20% - Акцент1 2_2011-09-16 МЦП" xfId="7"/>
    <cellStyle name="20% - Акцент1 3" xfId="174"/>
    <cellStyle name="20% - Акцент2 2" xfId="8"/>
    <cellStyle name="20% - Акцент2 2 2" xfId="9"/>
    <cellStyle name="20% - Акцент2 2 3" xfId="175"/>
    <cellStyle name="20% - Акцент2 2_2011-09-16 МЦП" xfId="10"/>
    <cellStyle name="20% - Акцент2 3" xfId="176"/>
    <cellStyle name="20% - Акцент3 2" xfId="11"/>
    <cellStyle name="20% - Акцент3 2 2" xfId="12"/>
    <cellStyle name="20% - Акцент3 2 3" xfId="177"/>
    <cellStyle name="20% - Акцент3 2_2011-09-16 МЦП" xfId="13"/>
    <cellStyle name="20% - Акцент3 3" xfId="178"/>
    <cellStyle name="20% - Акцент4 2" xfId="14"/>
    <cellStyle name="20% - Акцент4 2 2" xfId="15"/>
    <cellStyle name="20% - Акцент4 2 3" xfId="179"/>
    <cellStyle name="20% - Акцент4 2_2011-09-16 МЦП" xfId="16"/>
    <cellStyle name="20% - Акцент4 3" xfId="180"/>
    <cellStyle name="20% - Акцент5 2" xfId="17"/>
    <cellStyle name="20% - Акцент5 2 2" xfId="18"/>
    <cellStyle name="20% - Акцент5 2 3" xfId="181"/>
    <cellStyle name="20% - Акцент5 2_2011-09-16 МЦП" xfId="19"/>
    <cellStyle name="20% - Акцент5 3" xfId="182"/>
    <cellStyle name="20% - Акцент6 2" xfId="20"/>
    <cellStyle name="20% - Акцент6 2 2" xfId="21"/>
    <cellStyle name="20% - Акцент6 2 3" xfId="183"/>
    <cellStyle name="20% - Акцент6 2_2011-09-16 МЦП" xfId="22"/>
    <cellStyle name="20% - Акцент6 3" xfId="184"/>
    <cellStyle name="40% - Акцент1 2" xfId="23"/>
    <cellStyle name="40% - Акцент1 2 2" xfId="24"/>
    <cellStyle name="40% - Акцент1 2 3" xfId="185"/>
    <cellStyle name="40% - Акцент1 2_2011-09-16 МЦП" xfId="25"/>
    <cellStyle name="40% - Акцент1 3" xfId="186"/>
    <cellStyle name="40% - Акцент2 2" xfId="26"/>
    <cellStyle name="40% - Акцент2 2 2" xfId="27"/>
    <cellStyle name="40% - Акцент2 2 3" xfId="187"/>
    <cellStyle name="40% - Акцент2 2_2011-09-16 МЦП" xfId="28"/>
    <cellStyle name="40% - Акцент2 3" xfId="188"/>
    <cellStyle name="40% - Акцент3 2" xfId="29"/>
    <cellStyle name="40% - Акцент3 2 2" xfId="30"/>
    <cellStyle name="40% - Акцент3 2 3" xfId="189"/>
    <cellStyle name="40% - Акцент3 2_2011-09-16 МЦП" xfId="31"/>
    <cellStyle name="40% - Акцент3 3" xfId="190"/>
    <cellStyle name="40% - Акцент4 2" xfId="32"/>
    <cellStyle name="40% - Акцент4 2 2" xfId="33"/>
    <cellStyle name="40% - Акцент4 2 3" xfId="191"/>
    <cellStyle name="40% - Акцент4 2_2011-09-16 МЦП" xfId="34"/>
    <cellStyle name="40% - Акцент4 3" xfId="192"/>
    <cellStyle name="40% - Акцент5 2" xfId="35"/>
    <cellStyle name="40% - Акцент5 2 2" xfId="36"/>
    <cellStyle name="40% - Акцент5 2 3" xfId="193"/>
    <cellStyle name="40% - Акцент5 2_2011-09-16 МЦП" xfId="37"/>
    <cellStyle name="40% - Акцент5 3" xfId="194"/>
    <cellStyle name="40% - Акцент6 2" xfId="38"/>
    <cellStyle name="40% - Акцент6 2 2" xfId="39"/>
    <cellStyle name="40% - Акцент6 2 3" xfId="195"/>
    <cellStyle name="40% - Акцент6 2_2011-09-16 МЦП" xfId="40"/>
    <cellStyle name="40% - Акцент6 3" xfId="196"/>
    <cellStyle name="60% - Акцент1 2" xfId="41"/>
    <cellStyle name="60% - Акцент1 2 2" xfId="42"/>
    <cellStyle name="60% - Акцент1 2 3" xfId="197"/>
    <cellStyle name="60% - Акцент1 3" xfId="198"/>
    <cellStyle name="60% - Акцент2 2" xfId="43"/>
    <cellStyle name="60% - Акцент2 2 2" xfId="44"/>
    <cellStyle name="60% - Акцент2 2 3" xfId="199"/>
    <cellStyle name="60% - Акцент2 3" xfId="200"/>
    <cellStyle name="60% - Акцент3 2" xfId="45"/>
    <cellStyle name="60% - Акцент3 2 2" xfId="46"/>
    <cellStyle name="60% - Акцент3 2 3" xfId="201"/>
    <cellStyle name="60% - Акцент3 3" xfId="202"/>
    <cellStyle name="60% - Акцент4 2" xfId="47"/>
    <cellStyle name="60% - Акцент4 2 2" xfId="48"/>
    <cellStyle name="60% - Акцент4 2 3" xfId="203"/>
    <cellStyle name="60% - Акцент4 3" xfId="204"/>
    <cellStyle name="60% - Акцент5 2" xfId="49"/>
    <cellStyle name="60% - Акцент5 2 2" xfId="50"/>
    <cellStyle name="60% - Акцент5 2 3" xfId="205"/>
    <cellStyle name="60% - Акцент5 3" xfId="206"/>
    <cellStyle name="60% - Акцент6 2" xfId="51"/>
    <cellStyle name="60% - Акцент6 2 2" xfId="52"/>
    <cellStyle name="60% - Акцент6 2 3" xfId="207"/>
    <cellStyle name="60% - Акцент6 3" xfId="208"/>
    <cellStyle name="Акцент1 2" xfId="53"/>
    <cellStyle name="Акцент1 2 2" xfId="54"/>
    <cellStyle name="Акцент1 2 3" xfId="209"/>
    <cellStyle name="Акцент1 3" xfId="210"/>
    <cellStyle name="Акцент2 2" xfId="55"/>
    <cellStyle name="Акцент2 2 2" xfId="56"/>
    <cellStyle name="Акцент2 2 3" xfId="211"/>
    <cellStyle name="Акцент2 3" xfId="212"/>
    <cellStyle name="Акцент3 2" xfId="57"/>
    <cellStyle name="Акцент3 2 2" xfId="58"/>
    <cellStyle name="Акцент3 2 3" xfId="213"/>
    <cellStyle name="Акцент3 3" xfId="214"/>
    <cellStyle name="Акцент4 2" xfId="59"/>
    <cellStyle name="Акцент4 2 2" xfId="60"/>
    <cellStyle name="Акцент4 2 3" xfId="215"/>
    <cellStyle name="Акцент4 3" xfId="216"/>
    <cellStyle name="Акцент5 2" xfId="61"/>
    <cellStyle name="Акцент5 2 2" xfId="62"/>
    <cellStyle name="Акцент5 2 3" xfId="217"/>
    <cellStyle name="Акцент5 3" xfId="218"/>
    <cellStyle name="Акцент6 2" xfId="63"/>
    <cellStyle name="Акцент6 2 2" xfId="64"/>
    <cellStyle name="Акцент6 2 3" xfId="219"/>
    <cellStyle name="Акцент6 3" xfId="220"/>
    <cellStyle name="Ввод  2" xfId="65"/>
    <cellStyle name="Ввод  2 2" xfId="66"/>
    <cellStyle name="Ввод  2 3" xfId="221"/>
    <cellStyle name="Ввод  2_0-1-20 приложение 16" xfId="222"/>
    <cellStyle name="Ввод  3" xfId="223"/>
    <cellStyle name="Вывод 2" xfId="67"/>
    <cellStyle name="Вывод 2 2" xfId="68"/>
    <cellStyle name="Вывод 2 3" xfId="224"/>
    <cellStyle name="Вывод 2_0-1-20 приложение 16" xfId="225"/>
    <cellStyle name="Вывод 3" xfId="226"/>
    <cellStyle name="Вычисление 2" xfId="69"/>
    <cellStyle name="Вычисление 2 2" xfId="70"/>
    <cellStyle name="Вычисление 2 3" xfId="227"/>
    <cellStyle name="Вычисление 2_0-1-20 приложение 16" xfId="228"/>
    <cellStyle name="Вычисление 3" xfId="229"/>
    <cellStyle name="Заголовок 1 2" xfId="71"/>
    <cellStyle name="Заголовок 1 2 2" xfId="72"/>
    <cellStyle name="Заголовок 1 2 3" xfId="230"/>
    <cellStyle name="Заголовок 1 2_0-1-20 приложение 16" xfId="231"/>
    <cellStyle name="Заголовок 1 3" xfId="232"/>
    <cellStyle name="Заголовок 2 2" xfId="73"/>
    <cellStyle name="Заголовок 2 2 2" xfId="74"/>
    <cellStyle name="Заголовок 2 2 3" xfId="233"/>
    <cellStyle name="Заголовок 2 2_0-1-20 приложение 16" xfId="234"/>
    <cellStyle name="Заголовок 2 3" xfId="235"/>
    <cellStyle name="Заголовок 3 2" xfId="75"/>
    <cellStyle name="Заголовок 3 2 2" xfId="76"/>
    <cellStyle name="Заголовок 3 2 3" xfId="236"/>
    <cellStyle name="Заголовок 3 2_0-1-20 приложение 16" xfId="237"/>
    <cellStyle name="Заголовок 3 3" xfId="238"/>
    <cellStyle name="Заголовок 4 2" xfId="77"/>
    <cellStyle name="Заголовок 4 2 2" xfId="78"/>
    <cellStyle name="Заголовок 4 2 3" xfId="239"/>
    <cellStyle name="Заголовок 4 3" xfId="240"/>
    <cellStyle name="Итог 2" xfId="79"/>
    <cellStyle name="Итог 2 2" xfId="80"/>
    <cellStyle name="Итог 2 3" xfId="241"/>
    <cellStyle name="Итог 2_0-1-20 приложение 16" xfId="242"/>
    <cellStyle name="Итог 3" xfId="243"/>
    <cellStyle name="Контрольная ячейка 2" xfId="81"/>
    <cellStyle name="Контрольная ячейка 2 2" xfId="82"/>
    <cellStyle name="Контрольная ячейка 2 3" xfId="244"/>
    <cellStyle name="Контрольная ячейка 2_0-1-20 приложение 16" xfId="245"/>
    <cellStyle name="Контрольная ячейка 3" xfId="246"/>
    <cellStyle name="Название 2" xfId="83"/>
    <cellStyle name="Название 2 2" xfId="84"/>
    <cellStyle name="Название 2 3" xfId="247"/>
    <cellStyle name="Название 3" xfId="248"/>
    <cellStyle name="Нейтральный 2" xfId="85"/>
    <cellStyle name="Нейтральный 2 2" xfId="86"/>
    <cellStyle name="Нейтральный 2 3" xfId="249"/>
    <cellStyle name="Нейтральный 3" xfId="250"/>
    <cellStyle name="Обычный" xfId="0" builtinId="0"/>
    <cellStyle name="Обычный 10" xfId="87"/>
    <cellStyle name="Обычный 10 2" xfId="161"/>
    <cellStyle name="Обычный 10 2 2" xfId="300"/>
    <cellStyle name="Обычный 10 3" xfId="251"/>
    <cellStyle name="Обычный 11" xfId="162"/>
    <cellStyle name="Обычный 12" xfId="252"/>
    <cellStyle name="Обычный 13" xfId="253"/>
    <cellStyle name="Обычный 14" xfId="254"/>
    <cellStyle name="Обычный 15" xfId="255"/>
    <cellStyle name="Обычный 2" xfId="88"/>
    <cellStyle name="Обычный 2 10" xfId="89"/>
    <cellStyle name="Обычный 2 10 2" xfId="301"/>
    <cellStyle name="Обычный 2 11" xfId="90"/>
    <cellStyle name="Обычный 2 12" xfId="91"/>
    <cellStyle name="Обычный 2 13" xfId="92"/>
    <cellStyle name="Обычный 2 14" xfId="93"/>
    <cellStyle name="Обычный 2 15" xfId="94"/>
    <cellStyle name="Обычный 2 16" xfId="95"/>
    <cellStyle name="Обычный 2 17" xfId="96"/>
    <cellStyle name="Обычный 2 18" xfId="97"/>
    <cellStyle name="Обычный 2 19" xfId="98"/>
    <cellStyle name="Обычный 2 2" xfId="4"/>
    <cellStyle name="Обычный 2 2 2" xfId="99"/>
    <cellStyle name="Обычный 2 2 3" xfId="100"/>
    <cellStyle name="Обычный 2 2 4" xfId="101"/>
    <cellStyle name="Обычный 2 2 5" xfId="171"/>
    <cellStyle name="Обычный 2 2_2010-11-18 Самолетик (ноябрь-декабрь 2010)" xfId="163"/>
    <cellStyle name="Обычный 2 20" xfId="102"/>
    <cellStyle name="Обычный 2 21" xfId="103"/>
    <cellStyle name="Обычный 2 21 2" xfId="104"/>
    <cellStyle name="Обычный 2 21 2 2" xfId="164"/>
    <cellStyle name="Обычный 2 21_Все приложения" xfId="165"/>
    <cellStyle name="Обычный 2 22" xfId="105"/>
    <cellStyle name="Обычный 2 23" xfId="106"/>
    <cellStyle name="Обычный 2 24" xfId="107"/>
    <cellStyle name="Обычный 2 24 2" xfId="256"/>
    <cellStyle name="Обычный 2 25" xfId="108"/>
    <cellStyle name="Обычный 2 26" xfId="109"/>
    <cellStyle name="Обычный 2 27" xfId="110"/>
    <cellStyle name="Обычный 2 27 2" xfId="157"/>
    <cellStyle name="Обычный 2 28" xfId="158"/>
    <cellStyle name="Обычный 2 29" xfId="257"/>
    <cellStyle name="Обычный 2 29 2" xfId="258"/>
    <cellStyle name="Обычный 2 3" xfId="111"/>
    <cellStyle name="Обычный 2 30" xfId="259"/>
    <cellStyle name="Обычный 2 31" xfId="260"/>
    <cellStyle name="Обычный 2 32" xfId="261"/>
    <cellStyle name="Обычный 2 4" xfId="112"/>
    <cellStyle name="Обычный 2 5" xfId="113"/>
    <cellStyle name="Обычный 2 6" xfId="114"/>
    <cellStyle name="Обычный 2 7" xfId="115"/>
    <cellStyle name="Обычный 2 8" xfId="116"/>
    <cellStyle name="Обычный 2 9" xfId="117"/>
    <cellStyle name="Обычный 2_0-11 прил. 8 функциональная 2012" xfId="118"/>
    <cellStyle name="Обычный 2_Прил.4 Ведомственная" xfId="155"/>
    <cellStyle name="Обычный 3" xfId="3"/>
    <cellStyle name="Обычный 3 2" xfId="119"/>
    <cellStyle name="Обычный 3 2 2" xfId="120"/>
    <cellStyle name="Обычный 3 2 2 2" xfId="121"/>
    <cellStyle name="Обычный 3 2 2 2 2" xfId="262"/>
    <cellStyle name="Обычный 3 2 2 2 3" xfId="263"/>
    <cellStyle name="Обычный 3 2 2 2 4" xfId="264"/>
    <cellStyle name="Обычный 3 2 2 2 5" xfId="265"/>
    <cellStyle name="Обычный 3 2 2 3" xfId="266"/>
    <cellStyle name="Обычный 3 2 2 3 2" xfId="267"/>
    <cellStyle name="Обычный 3 2 2 4" xfId="268"/>
    <cellStyle name="Обычный 3 2 2 5" xfId="269"/>
    <cellStyle name="Обычный 3 2 2_2011-11-17 Ведомственная" xfId="122"/>
    <cellStyle name="Обычный 3 2 3" xfId="123"/>
    <cellStyle name="Обычный 3 2 4" xfId="124"/>
    <cellStyle name="Обычный 3 2 5" xfId="270"/>
    <cellStyle name="Обычный 3 2 5 2" xfId="271"/>
    <cellStyle name="Обычный 3 2 6" xfId="272"/>
    <cellStyle name="Обычный 3 2 7" xfId="273"/>
    <cellStyle name="Обычный 3 2 8" xfId="274"/>
    <cellStyle name="Обычный 3 2 9" xfId="275"/>
    <cellStyle name="Обычный 3 2_2010-10-13Изм прил 13,14 2011-2013" xfId="125"/>
    <cellStyle name="Обычный 3 3" xfId="126"/>
    <cellStyle name="Обычный 3 3 2" xfId="276"/>
    <cellStyle name="Обычный 3 3 3" xfId="277"/>
    <cellStyle name="Обычный 3 4" xfId="278"/>
    <cellStyle name="Обычный 3 5" xfId="279"/>
    <cellStyle name="Обычный 3 6" xfId="280"/>
    <cellStyle name="Обычный 3 7" xfId="281"/>
    <cellStyle name="Обычный 3 8" xfId="282"/>
    <cellStyle name="Обычный 3_2011-11-17 Ведомственная" xfId="127"/>
    <cellStyle name="Обычный 4" xfId="128"/>
    <cellStyle name="Обычный 4 2" xfId="129"/>
    <cellStyle name="Обычный 4_3 все приложения" xfId="283"/>
    <cellStyle name="Обычный 5" xfId="130"/>
    <cellStyle name="Обычный 6" xfId="131"/>
    <cellStyle name="Обычный 7" xfId="132"/>
    <cellStyle name="Обычный 7 2" xfId="284"/>
    <cellStyle name="Обычный 7 3" xfId="285"/>
    <cellStyle name="Обычный 8" xfId="166"/>
    <cellStyle name="Обычный 9" xfId="133"/>
    <cellStyle name="Обычный_tmp" xfId="2"/>
    <cellStyle name="Обычный_tmp 2" xfId="170"/>
    <cellStyle name="Обычный_tmp 2 2" xfId="172"/>
    <cellStyle name="Обычный_tmp_1" xfId="156"/>
    <cellStyle name="Обычный_Xl0000046" xfId="167"/>
    <cellStyle name="Обычный_Прил. к Закону с поправками" xfId="159"/>
    <cellStyle name="Обычный_Прил. к Закону с поправками 2" xfId="168"/>
    <cellStyle name="Обычный_Приложения к решению ЕПКиселева" xfId="160"/>
    <cellStyle name="Плохой 2" xfId="134"/>
    <cellStyle name="Плохой 2 2" xfId="135"/>
    <cellStyle name="Плохой 2 3" xfId="286"/>
    <cellStyle name="Плохой 3" xfId="287"/>
    <cellStyle name="Пояснение 2" xfId="136"/>
    <cellStyle name="Пояснение 2 2" xfId="137"/>
    <cellStyle name="Пояснение 2 3" xfId="288"/>
    <cellStyle name="Пояснение 3" xfId="289"/>
    <cellStyle name="Примечание 2" xfId="138"/>
    <cellStyle name="Примечание 2 2" xfId="139"/>
    <cellStyle name="Примечание 2 3" xfId="290"/>
    <cellStyle name="Примечание 2_0-1-20 приложение 16" xfId="291"/>
    <cellStyle name="Примечание 3" xfId="292"/>
    <cellStyle name="Процентный" xfId="1" builtinId="5"/>
    <cellStyle name="Процентный 2" xfId="140"/>
    <cellStyle name="Процентный 2 2" xfId="141"/>
    <cellStyle name="Процентный 2 3" xfId="142"/>
    <cellStyle name="Процентный 2 4" xfId="169"/>
    <cellStyle name="Процентный 3" xfId="143"/>
    <cellStyle name="Процентный 4" xfId="144"/>
    <cellStyle name="Связанная ячейка 2" xfId="145"/>
    <cellStyle name="Связанная ячейка 2 2" xfId="146"/>
    <cellStyle name="Связанная ячейка 2 3" xfId="293"/>
    <cellStyle name="Связанная ячейка 2_0-1-20 приложение 16" xfId="294"/>
    <cellStyle name="Связанная ячейка 3" xfId="295"/>
    <cellStyle name="Текст предупреждения 2" xfId="147"/>
    <cellStyle name="Текст предупреждения 2 2" xfId="148"/>
    <cellStyle name="Текст предупреждения 2 3" xfId="296"/>
    <cellStyle name="Текст предупреждения 3" xfId="297"/>
    <cellStyle name="Финансовый 2" xfId="149"/>
    <cellStyle name="Финансовый 3" xfId="150"/>
    <cellStyle name="Финансовый 3 2" xfId="151"/>
    <cellStyle name="Финансовый 3 3" xfId="152"/>
    <cellStyle name="Хороший 2" xfId="153"/>
    <cellStyle name="Хороший 2 2" xfId="154"/>
    <cellStyle name="Хороший 2 3" xfId="298"/>
    <cellStyle name="Хороший 3" xfId="2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5"/>
  <sheetViews>
    <sheetView showGridLines="0" tabSelected="1" view="pageBreakPreview" zoomScaleNormal="100" zoomScaleSheetLayoutView="100" workbookViewId="0">
      <selection activeCell="I5" sqref="I5:K5"/>
    </sheetView>
  </sheetViews>
  <sheetFormatPr defaultRowHeight="15.75" x14ac:dyDescent="0.25"/>
  <cols>
    <col min="1" max="1" width="53.42578125" style="1" customWidth="1"/>
    <col min="2" max="2" width="6.42578125" style="1" customWidth="1"/>
    <col min="3" max="3" width="3.42578125" style="1" customWidth="1"/>
    <col min="4" max="4" width="3.85546875" style="1" customWidth="1"/>
    <col min="5" max="5" width="7.28515625" style="1" customWidth="1"/>
    <col min="6" max="6" width="3.42578125" style="1" customWidth="1"/>
    <col min="7" max="7" width="5.5703125" style="1" customWidth="1"/>
    <col min="8" max="8" width="5.42578125" style="1" customWidth="1"/>
    <col min="9" max="9" width="21.85546875" style="1" customWidth="1"/>
    <col min="10" max="10" width="23" style="1" customWidth="1"/>
    <col min="11" max="11" width="14.28515625" style="1" customWidth="1"/>
    <col min="12" max="256" width="9.140625" style="5"/>
    <col min="257" max="257" width="51.5703125" style="5" customWidth="1"/>
    <col min="258" max="258" width="6.42578125" style="5" customWidth="1"/>
    <col min="259" max="259" width="3.42578125" style="5" customWidth="1"/>
    <col min="260" max="260" width="3.85546875" style="5" customWidth="1"/>
    <col min="261" max="261" width="7.28515625" style="5" customWidth="1"/>
    <col min="262" max="262" width="3.42578125" style="5" customWidth="1"/>
    <col min="263" max="263" width="5.5703125" style="5" customWidth="1"/>
    <col min="264" max="264" width="5.42578125" style="5" customWidth="1"/>
    <col min="265" max="265" width="21.85546875" style="5" customWidth="1"/>
    <col min="266" max="266" width="23" style="5" customWidth="1"/>
    <col min="267" max="267" width="14.28515625" style="5" customWidth="1"/>
    <col min="268" max="512" width="9.140625" style="5"/>
    <col min="513" max="513" width="51.5703125" style="5" customWidth="1"/>
    <col min="514" max="514" width="6.42578125" style="5" customWidth="1"/>
    <col min="515" max="515" width="3.42578125" style="5" customWidth="1"/>
    <col min="516" max="516" width="3.85546875" style="5" customWidth="1"/>
    <col min="517" max="517" width="7.28515625" style="5" customWidth="1"/>
    <col min="518" max="518" width="3.42578125" style="5" customWidth="1"/>
    <col min="519" max="519" width="5.5703125" style="5" customWidth="1"/>
    <col min="520" max="520" width="5.42578125" style="5" customWidth="1"/>
    <col min="521" max="521" width="21.85546875" style="5" customWidth="1"/>
    <col min="522" max="522" width="23" style="5" customWidth="1"/>
    <col min="523" max="523" width="14.28515625" style="5" customWidth="1"/>
    <col min="524" max="768" width="9.140625" style="5"/>
    <col min="769" max="769" width="51.5703125" style="5" customWidth="1"/>
    <col min="770" max="770" width="6.42578125" style="5" customWidth="1"/>
    <col min="771" max="771" width="3.42578125" style="5" customWidth="1"/>
    <col min="772" max="772" width="3.85546875" style="5" customWidth="1"/>
    <col min="773" max="773" width="7.28515625" style="5" customWidth="1"/>
    <col min="774" max="774" width="3.42578125" style="5" customWidth="1"/>
    <col min="775" max="775" width="5.5703125" style="5" customWidth="1"/>
    <col min="776" max="776" width="5.42578125" style="5" customWidth="1"/>
    <col min="777" max="777" width="21.85546875" style="5" customWidth="1"/>
    <col min="778" max="778" width="23" style="5" customWidth="1"/>
    <col min="779" max="779" width="14.28515625" style="5" customWidth="1"/>
    <col min="780" max="1024" width="9.140625" style="5"/>
    <col min="1025" max="1025" width="51.5703125" style="5" customWidth="1"/>
    <col min="1026" max="1026" width="6.42578125" style="5" customWidth="1"/>
    <col min="1027" max="1027" width="3.42578125" style="5" customWidth="1"/>
    <col min="1028" max="1028" width="3.85546875" style="5" customWidth="1"/>
    <col min="1029" max="1029" width="7.28515625" style="5" customWidth="1"/>
    <col min="1030" max="1030" width="3.42578125" style="5" customWidth="1"/>
    <col min="1031" max="1031" width="5.5703125" style="5" customWidth="1"/>
    <col min="1032" max="1032" width="5.42578125" style="5" customWidth="1"/>
    <col min="1033" max="1033" width="21.85546875" style="5" customWidth="1"/>
    <col min="1034" max="1034" width="23" style="5" customWidth="1"/>
    <col min="1035" max="1035" width="14.28515625" style="5" customWidth="1"/>
    <col min="1036" max="1280" width="9.140625" style="5"/>
    <col min="1281" max="1281" width="51.5703125" style="5" customWidth="1"/>
    <col min="1282" max="1282" width="6.42578125" style="5" customWidth="1"/>
    <col min="1283" max="1283" width="3.42578125" style="5" customWidth="1"/>
    <col min="1284" max="1284" width="3.85546875" style="5" customWidth="1"/>
    <col min="1285" max="1285" width="7.28515625" style="5" customWidth="1"/>
    <col min="1286" max="1286" width="3.42578125" style="5" customWidth="1"/>
    <col min="1287" max="1287" width="5.5703125" style="5" customWidth="1"/>
    <col min="1288" max="1288" width="5.42578125" style="5" customWidth="1"/>
    <col min="1289" max="1289" width="21.85546875" style="5" customWidth="1"/>
    <col min="1290" max="1290" width="23" style="5" customWidth="1"/>
    <col min="1291" max="1291" width="14.28515625" style="5" customWidth="1"/>
    <col min="1292" max="1536" width="9.140625" style="5"/>
    <col min="1537" max="1537" width="51.5703125" style="5" customWidth="1"/>
    <col min="1538" max="1538" width="6.42578125" style="5" customWidth="1"/>
    <col min="1539" max="1539" width="3.42578125" style="5" customWidth="1"/>
    <col min="1540" max="1540" width="3.85546875" style="5" customWidth="1"/>
    <col min="1541" max="1541" width="7.28515625" style="5" customWidth="1"/>
    <col min="1542" max="1542" width="3.42578125" style="5" customWidth="1"/>
    <col min="1543" max="1543" width="5.5703125" style="5" customWidth="1"/>
    <col min="1544" max="1544" width="5.42578125" style="5" customWidth="1"/>
    <col min="1545" max="1545" width="21.85546875" style="5" customWidth="1"/>
    <col min="1546" max="1546" width="23" style="5" customWidth="1"/>
    <col min="1547" max="1547" width="14.28515625" style="5" customWidth="1"/>
    <col min="1548" max="1792" width="9.140625" style="5"/>
    <col min="1793" max="1793" width="51.5703125" style="5" customWidth="1"/>
    <col min="1794" max="1794" width="6.42578125" style="5" customWidth="1"/>
    <col min="1795" max="1795" width="3.42578125" style="5" customWidth="1"/>
    <col min="1796" max="1796" width="3.85546875" style="5" customWidth="1"/>
    <col min="1797" max="1797" width="7.28515625" style="5" customWidth="1"/>
    <col min="1798" max="1798" width="3.42578125" style="5" customWidth="1"/>
    <col min="1799" max="1799" width="5.5703125" style="5" customWidth="1"/>
    <col min="1800" max="1800" width="5.42578125" style="5" customWidth="1"/>
    <col min="1801" max="1801" width="21.85546875" style="5" customWidth="1"/>
    <col min="1802" max="1802" width="23" style="5" customWidth="1"/>
    <col min="1803" max="1803" width="14.28515625" style="5" customWidth="1"/>
    <col min="1804" max="2048" width="9.140625" style="5"/>
    <col min="2049" max="2049" width="51.5703125" style="5" customWidth="1"/>
    <col min="2050" max="2050" width="6.42578125" style="5" customWidth="1"/>
    <col min="2051" max="2051" width="3.42578125" style="5" customWidth="1"/>
    <col min="2052" max="2052" width="3.85546875" style="5" customWidth="1"/>
    <col min="2053" max="2053" width="7.28515625" style="5" customWidth="1"/>
    <col min="2054" max="2054" width="3.42578125" style="5" customWidth="1"/>
    <col min="2055" max="2055" width="5.5703125" style="5" customWidth="1"/>
    <col min="2056" max="2056" width="5.42578125" style="5" customWidth="1"/>
    <col min="2057" max="2057" width="21.85546875" style="5" customWidth="1"/>
    <col min="2058" max="2058" width="23" style="5" customWidth="1"/>
    <col min="2059" max="2059" width="14.28515625" style="5" customWidth="1"/>
    <col min="2060" max="2304" width="9.140625" style="5"/>
    <col min="2305" max="2305" width="51.5703125" style="5" customWidth="1"/>
    <col min="2306" max="2306" width="6.42578125" style="5" customWidth="1"/>
    <col min="2307" max="2307" width="3.42578125" style="5" customWidth="1"/>
    <col min="2308" max="2308" width="3.85546875" style="5" customWidth="1"/>
    <col min="2309" max="2309" width="7.28515625" style="5" customWidth="1"/>
    <col min="2310" max="2310" width="3.42578125" style="5" customWidth="1"/>
    <col min="2311" max="2311" width="5.5703125" style="5" customWidth="1"/>
    <col min="2312" max="2312" width="5.42578125" style="5" customWidth="1"/>
    <col min="2313" max="2313" width="21.85546875" style="5" customWidth="1"/>
    <col min="2314" max="2314" width="23" style="5" customWidth="1"/>
    <col min="2315" max="2315" width="14.28515625" style="5" customWidth="1"/>
    <col min="2316" max="2560" width="9.140625" style="5"/>
    <col min="2561" max="2561" width="51.5703125" style="5" customWidth="1"/>
    <col min="2562" max="2562" width="6.42578125" style="5" customWidth="1"/>
    <col min="2563" max="2563" width="3.42578125" style="5" customWidth="1"/>
    <col min="2564" max="2564" width="3.85546875" style="5" customWidth="1"/>
    <col min="2565" max="2565" width="7.28515625" style="5" customWidth="1"/>
    <col min="2566" max="2566" width="3.42578125" style="5" customWidth="1"/>
    <col min="2567" max="2567" width="5.5703125" style="5" customWidth="1"/>
    <col min="2568" max="2568" width="5.42578125" style="5" customWidth="1"/>
    <col min="2569" max="2569" width="21.85546875" style="5" customWidth="1"/>
    <col min="2570" max="2570" width="23" style="5" customWidth="1"/>
    <col min="2571" max="2571" width="14.28515625" style="5" customWidth="1"/>
    <col min="2572" max="2816" width="9.140625" style="5"/>
    <col min="2817" max="2817" width="51.5703125" style="5" customWidth="1"/>
    <col min="2818" max="2818" width="6.42578125" style="5" customWidth="1"/>
    <col min="2819" max="2819" width="3.42578125" style="5" customWidth="1"/>
    <col min="2820" max="2820" width="3.85546875" style="5" customWidth="1"/>
    <col min="2821" max="2821" width="7.28515625" style="5" customWidth="1"/>
    <col min="2822" max="2822" width="3.42578125" style="5" customWidth="1"/>
    <col min="2823" max="2823" width="5.5703125" style="5" customWidth="1"/>
    <col min="2824" max="2824" width="5.42578125" style="5" customWidth="1"/>
    <col min="2825" max="2825" width="21.85546875" style="5" customWidth="1"/>
    <col min="2826" max="2826" width="23" style="5" customWidth="1"/>
    <col min="2827" max="2827" width="14.28515625" style="5" customWidth="1"/>
    <col min="2828" max="3072" width="9.140625" style="5"/>
    <col min="3073" max="3073" width="51.5703125" style="5" customWidth="1"/>
    <col min="3074" max="3074" width="6.42578125" style="5" customWidth="1"/>
    <col min="3075" max="3075" width="3.42578125" style="5" customWidth="1"/>
    <col min="3076" max="3076" width="3.85546875" style="5" customWidth="1"/>
    <col min="3077" max="3077" width="7.28515625" style="5" customWidth="1"/>
    <col min="3078" max="3078" width="3.42578125" style="5" customWidth="1"/>
    <col min="3079" max="3079" width="5.5703125" style="5" customWidth="1"/>
    <col min="3080" max="3080" width="5.42578125" style="5" customWidth="1"/>
    <col min="3081" max="3081" width="21.85546875" style="5" customWidth="1"/>
    <col min="3082" max="3082" width="23" style="5" customWidth="1"/>
    <col min="3083" max="3083" width="14.28515625" style="5" customWidth="1"/>
    <col min="3084" max="3328" width="9.140625" style="5"/>
    <col min="3329" max="3329" width="51.5703125" style="5" customWidth="1"/>
    <col min="3330" max="3330" width="6.42578125" style="5" customWidth="1"/>
    <col min="3331" max="3331" width="3.42578125" style="5" customWidth="1"/>
    <col min="3332" max="3332" width="3.85546875" style="5" customWidth="1"/>
    <col min="3333" max="3333" width="7.28515625" style="5" customWidth="1"/>
    <col min="3334" max="3334" width="3.42578125" style="5" customWidth="1"/>
    <col min="3335" max="3335" width="5.5703125" style="5" customWidth="1"/>
    <col min="3336" max="3336" width="5.42578125" style="5" customWidth="1"/>
    <col min="3337" max="3337" width="21.85546875" style="5" customWidth="1"/>
    <col min="3338" max="3338" width="23" style="5" customWidth="1"/>
    <col min="3339" max="3339" width="14.28515625" style="5" customWidth="1"/>
    <col min="3340" max="3584" width="9.140625" style="5"/>
    <col min="3585" max="3585" width="51.5703125" style="5" customWidth="1"/>
    <col min="3586" max="3586" width="6.42578125" style="5" customWidth="1"/>
    <col min="3587" max="3587" width="3.42578125" style="5" customWidth="1"/>
    <col min="3588" max="3588" width="3.85546875" style="5" customWidth="1"/>
    <col min="3589" max="3589" width="7.28515625" style="5" customWidth="1"/>
    <col min="3590" max="3590" width="3.42578125" style="5" customWidth="1"/>
    <col min="3591" max="3591" width="5.5703125" style="5" customWidth="1"/>
    <col min="3592" max="3592" width="5.42578125" style="5" customWidth="1"/>
    <col min="3593" max="3593" width="21.85546875" style="5" customWidth="1"/>
    <col min="3594" max="3594" width="23" style="5" customWidth="1"/>
    <col min="3595" max="3595" width="14.28515625" style="5" customWidth="1"/>
    <col min="3596" max="3840" width="9.140625" style="5"/>
    <col min="3841" max="3841" width="51.5703125" style="5" customWidth="1"/>
    <col min="3842" max="3842" width="6.42578125" style="5" customWidth="1"/>
    <col min="3843" max="3843" width="3.42578125" style="5" customWidth="1"/>
    <col min="3844" max="3844" width="3.85546875" style="5" customWidth="1"/>
    <col min="3845" max="3845" width="7.28515625" style="5" customWidth="1"/>
    <col min="3846" max="3846" width="3.42578125" style="5" customWidth="1"/>
    <col min="3847" max="3847" width="5.5703125" style="5" customWidth="1"/>
    <col min="3848" max="3848" width="5.42578125" style="5" customWidth="1"/>
    <col min="3849" max="3849" width="21.85546875" style="5" customWidth="1"/>
    <col min="3850" max="3850" width="23" style="5" customWidth="1"/>
    <col min="3851" max="3851" width="14.28515625" style="5" customWidth="1"/>
    <col min="3852" max="4096" width="9.140625" style="5"/>
    <col min="4097" max="4097" width="51.5703125" style="5" customWidth="1"/>
    <col min="4098" max="4098" width="6.42578125" style="5" customWidth="1"/>
    <col min="4099" max="4099" width="3.42578125" style="5" customWidth="1"/>
    <col min="4100" max="4100" width="3.85546875" style="5" customWidth="1"/>
    <col min="4101" max="4101" width="7.28515625" style="5" customWidth="1"/>
    <col min="4102" max="4102" width="3.42578125" style="5" customWidth="1"/>
    <col min="4103" max="4103" width="5.5703125" style="5" customWidth="1"/>
    <col min="4104" max="4104" width="5.42578125" style="5" customWidth="1"/>
    <col min="4105" max="4105" width="21.85546875" style="5" customWidth="1"/>
    <col min="4106" max="4106" width="23" style="5" customWidth="1"/>
    <col min="4107" max="4107" width="14.28515625" style="5" customWidth="1"/>
    <col min="4108" max="4352" width="9.140625" style="5"/>
    <col min="4353" max="4353" width="51.5703125" style="5" customWidth="1"/>
    <col min="4354" max="4354" width="6.42578125" style="5" customWidth="1"/>
    <col min="4355" max="4355" width="3.42578125" style="5" customWidth="1"/>
    <col min="4356" max="4356" width="3.85546875" style="5" customWidth="1"/>
    <col min="4357" max="4357" width="7.28515625" style="5" customWidth="1"/>
    <col min="4358" max="4358" width="3.42578125" style="5" customWidth="1"/>
    <col min="4359" max="4359" width="5.5703125" style="5" customWidth="1"/>
    <col min="4360" max="4360" width="5.42578125" style="5" customWidth="1"/>
    <col min="4361" max="4361" width="21.85546875" style="5" customWidth="1"/>
    <col min="4362" max="4362" width="23" style="5" customWidth="1"/>
    <col min="4363" max="4363" width="14.28515625" style="5" customWidth="1"/>
    <col min="4364" max="4608" width="9.140625" style="5"/>
    <col min="4609" max="4609" width="51.5703125" style="5" customWidth="1"/>
    <col min="4610" max="4610" width="6.42578125" style="5" customWidth="1"/>
    <col min="4611" max="4611" width="3.42578125" style="5" customWidth="1"/>
    <col min="4612" max="4612" width="3.85546875" style="5" customWidth="1"/>
    <col min="4613" max="4613" width="7.28515625" style="5" customWidth="1"/>
    <col min="4614" max="4614" width="3.42578125" style="5" customWidth="1"/>
    <col min="4615" max="4615" width="5.5703125" style="5" customWidth="1"/>
    <col min="4616" max="4616" width="5.42578125" style="5" customWidth="1"/>
    <col min="4617" max="4617" width="21.85546875" style="5" customWidth="1"/>
    <col min="4618" max="4618" width="23" style="5" customWidth="1"/>
    <col min="4619" max="4619" width="14.28515625" style="5" customWidth="1"/>
    <col min="4620" max="4864" width="9.140625" style="5"/>
    <col min="4865" max="4865" width="51.5703125" style="5" customWidth="1"/>
    <col min="4866" max="4866" width="6.42578125" style="5" customWidth="1"/>
    <col min="4867" max="4867" width="3.42578125" style="5" customWidth="1"/>
    <col min="4868" max="4868" width="3.85546875" style="5" customWidth="1"/>
    <col min="4869" max="4869" width="7.28515625" style="5" customWidth="1"/>
    <col min="4870" max="4870" width="3.42578125" style="5" customWidth="1"/>
    <col min="4871" max="4871" width="5.5703125" style="5" customWidth="1"/>
    <col min="4872" max="4872" width="5.42578125" style="5" customWidth="1"/>
    <col min="4873" max="4873" width="21.85546875" style="5" customWidth="1"/>
    <col min="4874" max="4874" width="23" style="5" customWidth="1"/>
    <col min="4875" max="4875" width="14.28515625" style="5" customWidth="1"/>
    <col min="4876" max="5120" width="9.140625" style="5"/>
    <col min="5121" max="5121" width="51.5703125" style="5" customWidth="1"/>
    <col min="5122" max="5122" width="6.42578125" style="5" customWidth="1"/>
    <col min="5123" max="5123" width="3.42578125" style="5" customWidth="1"/>
    <col min="5124" max="5124" width="3.85546875" style="5" customWidth="1"/>
    <col min="5125" max="5125" width="7.28515625" style="5" customWidth="1"/>
    <col min="5126" max="5126" width="3.42578125" style="5" customWidth="1"/>
    <col min="5127" max="5127" width="5.5703125" style="5" customWidth="1"/>
    <col min="5128" max="5128" width="5.42578125" style="5" customWidth="1"/>
    <col min="5129" max="5129" width="21.85546875" style="5" customWidth="1"/>
    <col min="5130" max="5130" width="23" style="5" customWidth="1"/>
    <col min="5131" max="5131" width="14.28515625" style="5" customWidth="1"/>
    <col min="5132" max="5376" width="9.140625" style="5"/>
    <col min="5377" max="5377" width="51.5703125" style="5" customWidth="1"/>
    <col min="5378" max="5378" width="6.42578125" style="5" customWidth="1"/>
    <col min="5379" max="5379" width="3.42578125" style="5" customWidth="1"/>
    <col min="5380" max="5380" width="3.85546875" style="5" customWidth="1"/>
    <col min="5381" max="5381" width="7.28515625" style="5" customWidth="1"/>
    <col min="5382" max="5382" width="3.42578125" style="5" customWidth="1"/>
    <col min="5383" max="5383" width="5.5703125" style="5" customWidth="1"/>
    <col min="5384" max="5384" width="5.42578125" style="5" customWidth="1"/>
    <col min="5385" max="5385" width="21.85546875" style="5" customWidth="1"/>
    <col min="5386" max="5386" width="23" style="5" customWidth="1"/>
    <col min="5387" max="5387" width="14.28515625" style="5" customWidth="1"/>
    <col min="5388" max="5632" width="9.140625" style="5"/>
    <col min="5633" max="5633" width="51.5703125" style="5" customWidth="1"/>
    <col min="5634" max="5634" width="6.42578125" style="5" customWidth="1"/>
    <col min="5635" max="5635" width="3.42578125" style="5" customWidth="1"/>
    <col min="5636" max="5636" width="3.85546875" style="5" customWidth="1"/>
    <col min="5637" max="5637" width="7.28515625" style="5" customWidth="1"/>
    <col min="5638" max="5638" width="3.42578125" style="5" customWidth="1"/>
    <col min="5639" max="5639" width="5.5703125" style="5" customWidth="1"/>
    <col min="5640" max="5640" width="5.42578125" style="5" customWidth="1"/>
    <col min="5641" max="5641" width="21.85546875" style="5" customWidth="1"/>
    <col min="5642" max="5642" width="23" style="5" customWidth="1"/>
    <col min="5643" max="5643" width="14.28515625" style="5" customWidth="1"/>
    <col min="5644" max="5888" width="9.140625" style="5"/>
    <col min="5889" max="5889" width="51.5703125" style="5" customWidth="1"/>
    <col min="5890" max="5890" width="6.42578125" style="5" customWidth="1"/>
    <col min="5891" max="5891" width="3.42578125" style="5" customWidth="1"/>
    <col min="5892" max="5892" width="3.85546875" style="5" customWidth="1"/>
    <col min="5893" max="5893" width="7.28515625" style="5" customWidth="1"/>
    <col min="5894" max="5894" width="3.42578125" style="5" customWidth="1"/>
    <col min="5895" max="5895" width="5.5703125" style="5" customWidth="1"/>
    <col min="5896" max="5896" width="5.42578125" style="5" customWidth="1"/>
    <col min="5897" max="5897" width="21.85546875" style="5" customWidth="1"/>
    <col min="5898" max="5898" width="23" style="5" customWidth="1"/>
    <col min="5899" max="5899" width="14.28515625" style="5" customWidth="1"/>
    <col min="5900" max="6144" width="9.140625" style="5"/>
    <col min="6145" max="6145" width="51.5703125" style="5" customWidth="1"/>
    <col min="6146" max="6146" width="6.42578125" style="5" customWidth="1"/>
    <col min="6147" max="6147" width="3.42578125" style="5" customWidth="1"/>
    <col min="6148" max="6148" width="3.85546875" style="5" customWidth="1"/>
    <col min="6149" max="6149" width="7.28515625" style="5" customWidth="1"/>
    <col min="6150" max="6150" width="3.42578125" style="5" customWidth="1"/>
    <col min="6151" max="6151" width="5.5703125" style="5" customWidth="1"/>
    <col min="6152" max="6152" width="5.42578125" style="5" customWidth="1"/>
    <col min="6153" max="6153" width="21.85546875" style="5" customWidth="1"/>
    <col min="6154" max="6154" width="23" style="5" customWidth="1"/>
    <col min="6155" max="6155" width="14.28515625" style="5" customWidth="1"/>
    <col min="6156" max="6400" width="9.140625" style="5"/>
    <col min="6401" max="6401" width="51.5703125" style="5" customWidth="1"/>
    <col min="6402" max="6402" width="6.42578125" style="5" customWidth="1"/>
    <col min="6403" max="6403" width="3.42578125" style="5" customWidth="1"/>
    <col min="6404" max="6404" width="3.85546875" style="5" customWidth="1"/>
    <col min="6405" max="6405" width="7.28515625" style="5" customWidth="1"/>
    <col min="6406" max="6406" width="3.42578125" style="5" customWidth="1"/>
    <col min="6407" max="6407" width="5.5703125" style="5" customWidth="1"/>
    <col min="6408" max="6408" width="5.42578125" style="5" customWidth="1"/>
    <col min="6409" max="6409" width="21.85546875" style="5" customWidth="1"/>
    <col min="6410" max="6410" width="23" style="5" customWidth="1"/>
    <col min="6411" max="6411" width="14.28515625" style="5" customWidth="1"/>
    <col min="6412" max="6656" width="9.140625" style="5"/>
    <col min="6657" max="6657" width="51.5703125" style="5" customWidth="1"/>
    <col min="6658" max="6658" width="6.42578125" style="5" customWidth="1"/>
    <col min="6659" max="6659" width="3.42578125" style="5" customWidth="1"/>
    <col min="6660" max="6660" width="3.85546875" style="5" customWidth="1"/>
    <col min="6661" max="6661" width="7.28515625" style="5" customWidth="1"/>
    <col min="6662" max="6662" width="3.42578125" style="5" customWidth="1"/>
    <col min="6663" max="6663" width="5.5703125" style="5" customWidth="1"/>
    <col min="6664" max="6664" width="5.42578125" style="5" customWidth="1"/>
    <col min="6665" max="6665" width="21.85546875" style="5" customWidth="1"/>
    <col min="6666" max="6666" width="23" style="5" customWidth="1"/>
    <col min="6667" max="6667" width="14.28515625" style="5" customWidth="1"/>
    <col min="6668" max="6912" width="9.140625" style="5"/>
    <col min="6913" max="6913" width="51.5703125" style="5" customWidth="1"/>
    <col min="6914" max="6914" width="6.42578125" style="5" customWidth="1"/>
    <col min="6915" max="6915" width="3.42578125" style="5" customWidth="1"/>
    <col min="6916" max="6916" width="3.85546875" style="5" customWidth="1"/>
    <col min="6917" max="6917" width="7.28515625" style="5" customWidth="1"/>
    <col min="6918" max="6918" width="3.42578125" style="5" customWidth="1"/>
    <col min="6919" max="6919" width="5.5703125" style="5" customWidth="1"/>
    <col min="6920" max="6920" width="5.42578125" style="5" customWidth="1"/>
    <col min="6921" max="6921" width="21.85546875" style="5" customWidth="1"/>
    <col min="6922" max="6922" width="23" style="5" customWidth="1"/>
    <col min="6923" max="6923" width="14.28515625" style="5" customWidth="1"/>
    <col min="6924" max="7168" width="9.140625" style="5"/>
    <col min="7169" max="7169" width="51.5703125" style="5" customWidth="1"/>
    <col min="7170" max="7170" width="6.42578125" style="5" customWidth="1"/>
    <col min="7171" max="7171" width="3.42578125" style="5" customWidth="1"/>
    <col min="7172" max="7172" width="3.85546875" style="5" customWidth="1"/>
    <col min="7173" max="7173" width="7.28515625" style="5" customWidth="1"/>
    <col min="7174" max="7174" width="3.42578125" style="5" customWidth="1"/>
    <col min="7175" max="7175" width="5.5703125" style="5" customWidth="1"/>
    <col min="7176" max="7176" width="5.42578125" style="5" customWidth="1"/>
    <col min="7177" max="7177" width="21.85546875" style="5" customWidth="1"/>
    <col min="7178" max="7178" width="23" style="5" customWidth="1"/>
    <col min="7179" max="7179" width="14.28515625" style="5" customWidth="1"/>
    <col min="7180" max="7424" width="9.140625" style="5"/>
    <col min="7425" max="7425" width="51.5703125" style="5" customWidth="1"/>
    <col min="7426" max="7426" width="6.42578125" style="5" customWidth="1"/>
    <col min="7427" max="7427" width="3.42578125" style="5" customWidth="1"/>
    <col min="7428" max="7428" width="3.85546875" style="5" customWidth="1"/>
    <col min="7429" max="7429" width="7.28515625" style="5" customWidth="1"/>
    <col min="7430" max="7430" width="3.42578125" style="5" customWidth="1"/>
    <col min="7431" max="7431" width="5.5703125" style="5" customWidth="1"/>
    <col min="7432" max="7432" width="5.42578125" style="5" customWidth="1"/>
    <col min="7433" max="7433" width="21.85546875" style="5" customWidth="1"/>
    <col min="7434" max="7434" width="23" style="5" customWidth="1"/>
    <col min="7435" max="7435" width="14.28515625" style="5" customWidth="1"/>
    <col min="7436" max="7680" width="9.140625" style="5"/>
    <col min="7681" max="7681" width="51.5703125" style="5" customWidth="1"/>
    <col min="7682" max="7682" width="6.42578125" style="5" customWidth="1"/>
    <col min="7683" max="7683" width="3.42578125" style="5" customWidth="1"/>
    <col min="7684" max="7684" width="3.85546875" style="5" customWidth="1"/>
    <col min="7685" max="7685" width="7.28515625" style="5" customWidth="1"/>
    <col min="7686" max="7686" width="3.42578125" style="5" customWidth="1"/>
    <col min="7687" max="7687" width="5.5703125" style="5" customWidth="1"/>
    <col min="7688" max="7688" width="5.42578125" style="5" customWidth="1"/>
    <col min="7689" max="7689" width="21.85546875" style="5" customWidth="1"/>
    <col min="7690" max="7690" width="23" style="5" customWidth="1"/>
    <col min="7691" max="7691" width="14.28515625" style="5" customWidth="1"/>
    <col min="7692" max="7936" width="9.140625" style="5"/>
    <col min="7937" max="7937" width="51.5703125" style="5" customWidth="1"/>
    <col min="7938" max="7938" width="6.42578125" style="5" customWidth="1"/>
    <col min="7939" max="7939" width="3.42578125" style="5" customWidth="1"/>
    <col min="7940" max="7940" width="3.85546875" style="5" customWidth="1"/>
    <col min="7941" max="7941" width="7.28515625" style="5" customWidth="1"/>
    <col min="7942" max="7942" width="3.42578125" style="5" customWidth="1"/>
    <col min="7943" max="7943" width="5.5703125" style="5" customWidth="1"/>
    <col min="7944" max="7944" width="5.42578125" style="5" customWidth="1"/>
    <col min="7945" max="7945" width="21.85546875" style="5" customWidth="1"/>
    <col min="7946" max="7946" width="23" style="5" customWidth="1"/>
    <col min="7947" max="7947" width="14.28515625" style="5" customWidth="1"/>
    <col min="7948" max="8192" width="9.140625" style="5"/>
    <col min="8193" max="8193" width="51.5703125" style="5" customWidth="1"/>
    <col min="8194" max="8194" width="6.42578125" style="5" customWidth="1"/>
    <col min="8195" max="8195" width="3.42578125" style="5" customWidth="1"/>
    <col min="8196" max="8196" width="3.85546875" style="5" customWidth="1"/>
    <col min="8197" max="8197" width="7.28515625" style="5" customWidth="1"/>
    <col min="8198" max="8198" width="3.42578125" style="5" customWidth="1"/>
    <col min="8199" max="8199" width="5.5703125" style="5" customWidth="1"/>
    <col min="8200" max="8200" width="5.42578125" style="5" customWidth="1"/>
    <col min="8201" max="8201" width="21.85546875" style="5" customWidth="1"/>
    <col min="8202" max="8202" width="23" style="5" customWidth="1"/>
    <col min="8203" max="8203" width="14.28515625" style="5" customWidth="1"/>
    <col min="8204" max="8448" width="9.140625" style="5"/>
    <col min="8449" max="8449" width="51.5703125" style="5" customWidth="1"/>
    <col min="8450" max="8450" width="6.42578125" style="5" customWidth="1"/>
    <col min="8451" max="8451" width="3.42578125" style="5" customWidth="1"/>
    <col min="8452" max="8452" width="3.85546875" style="5" customWidth="1"/>
    <col min="8453" max="8453" width="7.28515625" style="5" customWidth="1"/>
    <col min="8454" max="8454" width="3.42578125" style="5" customWidth="1"/>
    <col min="8455" max="8455" width="5.5703125" style="5" customWidth="1"/>
    <col min="8456" max="8456" width="5.42578125" style="5" customWidth="1"/>
    <col min="8457" max="8457" width="21.85546875" style="5" customWidth="1"/>
    <col min="8458" max="8458" width="23" style="5" customWidth="1"/>
    <col min="8459" max="8459" width="14.28515625" style="5" customWidth="1"/>
    <col min="8460" max="8704" width="9.140625" style="5"/>
    <col min="8705" max="8705" width="51.5703125" style="5" customWidth="1"/>
    <col min="8706" max="8706" width="6.42578125" style="5" customWidth="1"/>
    <col min="8707" max="8707" width="3.42578125" style="5" customWidth="1"/>
    <col min="8708" max="8708" width="3.85546875" style="5" customWidth="1"/>
    <col min="8709" max="8709" width="7.28515625" style="5" customWidth="1"/>
    <col min="8710" max="8710" width="3.42578125" style="5" customWidth="1"/>
    <col min="8711" max="8711" width="5.5703125" style="5" customWidth="1"/>
    <col min="8712" max="8712" width="5.42578125" style="5" customWidth="1"/>
    <col min="8713" max="8713" width="21.85546875" style="5" customWidth="1"/>
    <col min="8714" max="8714" width="23" style="5" customWidth="1"/>
    <col min="8715" max="8715" width="14.28515625" style="5" customWidth="1"/>
    <col min="8716" max="8960" width="9.140625" style="5"/>
    <col min="8961" max="8961" width="51.5703125" style="5" customWidth="1"/>
    <col min="8962" max="8962" width="6.42578125" style="5" customWidth="1"/>
    <col min="8963" max="8963" width="3.42578125" style="5" customWidth="1"/>
    <col min="8964" max="8964" width="3.85546875" style="5" customWidth="1"/>
    <col min="8965" max="8965" width="7.28515625" style="5" customWidth="1"/>
    <col min="8966" max="8966" width="3.42578125" style="5" customWidth="1"/>
    <col min="8967" max="8967" width="5.5703125" style="5" customWidth="1"/>
    <col min="8968" max="8968" width="5.42578125" style="5" customWidth="1"/>
    <col min="8969" max="8969" width="21.85546875" style="5" customWidth="1"/>
    <col min="8970" max="8970" width="23" style="5" customWidth="1"/>
    <col min="8971" max="8971" width="14.28515625" style="5" customWidth="1"/>
    <col min="8972" max="9216" width="9.140625" style="5"/>
    <col min="9217" max="9217" width="51.5703125" style="5" customWidth="1"/>
    <col min="9218" max="9218" width="6.42578125" style="5" customWidth="1"/>
    <col min="9219" max="9219" width="3.42578125" style="5" customWidth="1"/>
    <col min="9220" max="9220" width="3.85546875" style="5" customWidth="1"/>
    <col min="9221" max="9221" width="7.28515625" style="5" customWidth="1"/>
    <col min="9222" max="9222" width="3.42578125" style="5" customWidth="1"/>
    <col min="9223" max="9223" width="5.5703125" style="5" customWidth="1"/>
    <col min="9224" max="9224" width="5.42578125" style="5" customWidth="1"/>
    <col min="9225" max="9225" width="21.85546875" style="5" customWidth="1"/>
    <col min="9226" max="9226" width="23" style="5" customWidth="1"/>
    <col min="9227" max="9227" width="14.28515625" style="5" customWidth="1"/>
    <col min="9228" max="9472" width="9.140625" style="5"/>
    <col min="9473" max="9473" width="51.5703125" style="5" customWidth="1"/>
    <col min="9474" max="9474" width="6.42578125" style="5" customWidth="1"/>
    <col min="9475" max="9475" width="3.42578125" style="5" customWidth="1"/>
    <col min="9476" max="9476" width="3.85546875" style="5" customWidth="1"/>
    <col min="9477" max="9477" width="7.28515625" style="5" customWidth="1"/>
    <col min="9478" max="9478" width="3.42578125" style="5" customWidth="1"/>
    <col min="9479" max="9479" width="5.5703125" style="5" customWidth="1"/>
    <col min="9480" max="9480" width="5.42578125" style="5" customWidth="1"/>
    <col min="9481" max="9481" width="21.85546875" style="5" customWidth="1"/>
    <col min="9482" max="9482" width="23" style="5" customWidth="1"/>
    <col min="9483" max="9483" width="14.28515625" style="5" customWidth="1"/>
    <col min="9484" max="9728" width="9.140625" style="5"/>
    <col min="9729" max="9729" width="51.5703125" style="5" customWidth="1"/>
    <col min="9730" max="9730" width="6.42578125" style="5" customWidth="1"/>
    <col min="9731" max="9731" width="3.42578125" style="5" customWidth="1"/>
    <col min="9732" max="9732" width="3.85546875" style="5" customWidth="1"/>
    <col min="9733" max="9733" width="7.28515625" style="5" customWidth="1"/>
    <col min="9734" max="9734" width="3.42578125" style="5" customWidth="1"/>
    <col min="9735" max="9735" width="5.5703125" style="5" customWidth="1"/>
    <col min="9736" max="9736" width="5.42578125" style="5" customWidth="1"/>
    <col min="9737" max="9737" width="21.85546875" style="5" customWidth="1"/>
    <col min="9738" max="9738" width="23" style="5" customWidth="1"/>
    <col min="9739" max="9739" width="14.28515625" style="5" customWidth="1"/>
    <col min="9740" max="9984" width="9.140625" style="5"/>
    <col min="9985" max="9985" width="51.5703125" style="5" customWidth="1"/>
    <col min="9986" max="9986" width="6.42578125" style="5" customWidth="1"/>
    <col min="9987" max="9987" width="3.42578125" style="5" customWidth="1"/>
    <col min="9988" max="9988" width="3.85546875" style="5" customWidth="1"/>
    <col min="9989" max="9989" width="7.28515625" style="5" customWidth="1"/>
    <col min="9990" max="9990" width="3.42578125" style="5" customWidth="1"/>
    <col min="9991" max="9991" width="5.5703125" style="5" customWidth="1"/>
    <col min="9992" max="9992" width="5.42578125" style="5" customWidth="1"/>
    <col min="9993" max="9993" width="21.85546875" style="5" customWidth="1"/>
    <col min="9994" max="9994" width="23" style="5" customWidth="1"/>
    <col min="9995" max="9995" width="14.28515625" style="5" customWidth="1"/>
    <col min="9996" max="10240" width="9.140625" style="5"/>
    <col min="10241" max="10241" width="51.5703125" style="5" customWidth="1"/>
    <col min="10242" max="10242" width="6.42578125" style="5" customWidth="1"/>
    <col min="10243" max="10243" width="3.42578125" style="5" customWidth="1"/>
    <col min="10244" max="10244" width="3.85546875" style="5" customWidth="1"/>
    <col min="10245" max="10245" width="7.28515625" style="5" customWidth="1"/>
    <col min="10246" max="10246" width="3.42578125" style="5" customWidth="1"/>
    <col min="10247" max="10247" width="5.5703125" style="5" customWidth="1"/>
    <col min="10248" max="10248" width="5.42578125" style="5" customWidth="1"/>
    <col min="10249" max="10249" width="21.85546875" style="5" customWidth="1"/>
    <col min="10250" max="10250" width="23" style="5" customWidth="1"/>
    <col min="10251" max="10251" width="14.28515625" style="5" customWidth="1"/>
    <col min="10252" max="10496" width="9.140625" style="5"/>
    <col min="10497" max="10497" width="51.5703125" style="5" customWidth="1"/>
    <col min="10498" max="10498" width="6.42578125" style="5" customWidth="1"/>
    <col min="10499" max="10499" width="3.42578125" style="5" customWidth="1"/>
    <col min="10500" max="10500" width="3.85546875" style="5" customWidth="1"/>
    <col min="10501" max="10501" width="7.28515625" style="5" customWidth="1"/>
    <col min="10502" max="10502" width="3.42578125" style="5" customWidth="1"/>
    <col min="10503" max="10503" width="5.5703125" style="5" customWidth="1"/>
    <col min="10504" max="10504" width="5.42578125" style="5" customWidth="1"/>
    <col min="10505" max="10505" width="21.85546875" style="5" customWidth="1"/>
    <col min="10506" max="10506" width="23" style="5" customWidth="1"/>
    <col min="10507" max="10507" width="14.28515625" style="5" customWidth="1"/>
    <col min="10508" max="10752" width="9.140625" style="5"/>
    <col min="10753" max="10753" width="51.5703125" style="5" customWidth="1"/>
    <col min="10754" max="10754" width="6.42578125" style="5" customWidth="1"/>
    <col min="10755" max="10755" width="3.42578125" style="5" customWidth="1"/>
    <col min="10756" max="10756" width="3.85546875" style="5" customWidth="1"/>
    <col min="10757" max="10757" width="7.28515625" style="5" customWidth="1"/>
    <col min="10758" max="10758" width="3.42578125" style="5" customWidth="1"/>
    <col min="10759" max="10759" width="5.5703125" style="5" customWidth="1"/>
    <col min="10760" max="10760" width="5.42578125" style="5" customWidth="1"/>
    <col min="10761" max="10761" width="21.85546875" style="5" customWidth="1"/>
    <col min="10762" max="10762" width="23" style="5" customWidth="1"/>
    <col min="10763" max="10763" width="14.28515625" style="5" customWidth="1"/>
    <col min="10764" max="11008" width="9.140625" style="5"/>
    <col min="11009" max="11009" width="51.5703125" style="5" customWidth="1"/>
    <col min="11010" max="11010" width="6.42578125" style="5" customWidth="1"/>
    <col min="11011" max="11011" width="3.42578125" style="5" customWidth="1"/>
    <col min="11012" max="11012" width="3.85546875" style="5" customWidth="1"/>
    <col min="11013" max="11013" width="7.28515625" style="5" customWidth="1"/>
    <col min="11014" max="11014" width="3.42578125" style="5" customWidth="1"/>
    <col min="11015" max="11015" width="5.5703125" style="5" customWidth="1"/>
    <col min="11016" max="11016" width="5.42578125" style="5" customWidth="1"/>
    <col min="11017" max="11017" width="21.85546875" style="5" customWidth="1"/>
    <col min="11018" max="11018" width="23" style="5" customWidth="1"/>
    <col min="11019" max="11019" width="14.28515625" style="5" customWidth="1"/>
    <col min="11020" max="11264" width="9.140625" style="5"/>
    <col min="11265" max="11265" width="51.5703125" style="5" customWidth="1"/>
    <col min="11266" max="11266" width="6.42578125" style="5" customWidth="1"/>
    <col min="11267" max="11267" width="3.42578125" style="5" customWidth="1"/>
    <col min="11268" max="11268" width="3.85546875" style="5" customWidth="1"/>
    <col min="11269" max="11269" width="7.28515625" style="5" customWidth="1"/>
    <col min="11270" max="11270" width="3.42578125" style="5" customWidth="1"/>
    <col min="11271" max="11271" width="5.5703125" style="5" customWidth="1"/>
    <col min="11272" max="11272" width="5.42578125" style="5" customWidth="1"/>
    <col min="11273" max="11273" width="21.85546875" style="5" customWidth="1"/>
    <col min="11274" max="11274" width="23" style="5" customWidth="1"/>
    <col min="11275" max="11275" width="14.28515625" style="5" customWidth="1"/>
    <col min="11276" max="11520" width="9.140625" style="5"/>
    <col min="11521" max="11521" width="51.5703125" style="5" customWidth="1"/>
    <col min="11522" max="11522" width="6.42578125" style="5" customWidth="1"/>
    <col min="11523" max="11523" width="3.42578125" style="5" customWidth="1"/>
    <col min="11524" max="11524" width="3.85546875" style="5" customWidth="1"/>
    <col min="11525" max="11525" width="7.28515625" style="5" customWidth="1"/>
    <col min="11526" max="11526" width="3.42578125" style="5" customWidth="1"/>
    <col min="11527" max="11527" width="5.5703125" style="5" customWidth="1"/>
    <col min="11528" max="11528" width="5.42578125" style="5" customWidth="1"/>
    <col min="11529" max="11529" width="21.85546875" style="5" customWidth="1"/>
    <col min="11530" max="11530" width="23" style="5" customWidth="1"/>
    <col min="11531" max="11531" width="14.28515625" style="5" customWidth="1"/>
    <col min="11532" max="11776" width="9.140625" style="5"/>
    <col min="11777" max="11777" width="51.5703125" style="5" customWidth="1"/>
    <col min="11778" max="11778" width="6.42578125" style="5" customWidth="1"/>
    <col min="11779" max="11779" width="3.42578125" style="5" customWidth="1"/>
    <col min="11780" max="11780" width="3.85546875" style="5" customWidth="1"/>
    <col min="11781" max="11781" width="7.28515625" style="5" customWidth="1"/>
    <col min="11782" max="11782" width="3.42578125" style="5" customWidth="1"/>
    <col min="11783" max="11783" width="5.5703125" style="5" customWidth="1"/>
    <col min="11784" max="11784" width="5.42578125" style="5" customWidth="1"/>
    <col min="11785" max="11785" width="21.85546875" style="5" customWidth="1"/>
    <col min="11786" max="11786" width="23" style="5" customWidth="1"/>
    <col min="11787" max="11787" width="14.28515625" style="5" customWidth="1"/>
    <col min="11788" max="12032" width="9.140625" style="5"/>
    <col min="12033" max="12033" width="51.5703125" style="5" customWidth="1"/>
    <col min="12034" max="12034" width="6.42578125" style="5" customWidth="1"/>
    <col min="12035" max="12035" width="3.42578125" style="5" customWidth="1"/>
    <col min="12036" max="12036" width="3.85546875" style="5" customWidth="1"/>
    <col min="12037" max="12037" width="7.28515625" style="5" customWidth="1"/>
    <col min="12038" max="12038" width="3.42578125" style="5" customWidth="1"/>
    <col min="12039" max="12039" width="5.5703125" style="5" customWidth="1"/>
    <col min="12040" max="12040" width="5.42578125" style="5" customWidth="1"/>
    <col min="12041" max="12041" width="21.85546875" style="5" customWidth="1"/>
    <col min="12042" max="12042" width="23" style="5" customWidth="1"/>
    <col min="12043" max="12043" width="14.28515625" style="5" customWidth="1"/>
    <col min="12044" max="12288" width="9.140625" style="5"/>
    <col min="12289" max="12289" width="51.5703125" style="5" customWidth="1"/>
    <col min="12290" max="12290" width="6.42578125" style="5" customWidth="1"/>
    <col min="12291" max="12291" width="3.42578125" style="5" customWidth="1"/>
    <col min="12292" max="12292" width="3.85546875" style="5" customWidth="1"/>
    <col min="12293" max="12293" width="7.28515625" style="5" customWidth="1"/>
    <col min="12294" max="12294" width="3.42578125" style="5" customWidth="1"/>
    <col min="12295" max="12295" width="5.5703125" style="5" customWidth="1"/>
    <col min="12296" max="12296" width="5.42578125" style="5" customWidth="1"/>
    <col min="12297" max="12297" width="21.85546875" style="5" customWidth="1"/>
    <col min="12298" max="12298" width="23" style="5" customWidth="1"/>
    <col min="12299" max="12299" width="14.28515625" style="5" customWidth="1"/>
    <col min="12300" max="12544" width="9.140625" style="5"/>
    <col min="12545" max="12545" width="51.5703125" style="5" customWidth="1"/>
    <col min="12546" max="12546" width="6.42578125" style="5" customWidth="1"/>
    <col min="12547" max="12547" width="3.42578125" style="5" customWidth="1"/>
    <col min="12548" max="12548" width="3.85546875" style="5" customWidth="1"/>
    <col min="12549" max="12549" width="7.28515625" style="5" customWidth="1"/>
    <col min="12550" max="12550" width="3.42578125" style="5" customWidth="1"/>
    <col min="12551" max="12551" width="5.5703125" style="5" customWidth="1"/>
    <col min="12552" max="12552" width="5.42578125" style="5" customWidth="1"/>
    <col min="12553" max="12553" width="21.85546875" style="5" customWidth="1"/>
    <col min="12554" max="12554" width="23" style="5" customWidth="1"/>
    <col min="12555" max="12555" width="14.28515625" style="5" customWidth="1"/>
    <col min="12556" max="12800" width="9.140625" style="5"/>
    <col min="12801" max="12801" width="51.5703125" style="5" customWidth="1"/>
    <col min="12802" max="12802" width="6.42578125" style="5" customWidth="1"/>
    <col min="12803" max="12803" width="3.42578125" style="5" customWidth="1"/>
    <col min="12804" max="12804" width="3.85546875" style="5" customWidth="1"/>
    <col min="12805" max="12805" width="7.28515625" style="5" customWidth="1"/>
    <col min="12806" max="12806" width="3.42578125" style="5" customWidth="1"/>
    <col min="12807" max="12807" width="5.5703125" style="5" customWidth="1"/>
    <col min="12808" max="12808" width="5.42578125" style="5" customWidth="1"/>
    <col min="12809" max="12809" width="21.85546875" style="5" customWidth="1"/>
    <col min="12810" max="12810" width="23" style="5" customWidth="1"/>
    <col min="12811" max="12811" width="14.28515625" style="5" customWidth="1"/>
    <col min="12812" max="13056" width="9.140625" style="5"/>
    <col min="13057" max="13057" width="51.5703125" style="5" customWidth="1"/>
    <col min="13058" max="13058" width="6.42578125" style="5" customWidth="1"/>
    <col min="13059" max="13059" width="3.42578125" style="5" customWidth="1"/>
    <col min="13060" max="13060" width="3.85546875" style="5" customWidth="1"/>
    <col min="13061" max="13061" width="7.28515625" style="5" customWidth="1"/>
    <col min="13062" max="13062" width="3.42578125" style="5" customWidth="1"/>
    <col min="13063" max="13063" width="5.5703125" style="5" customWidth="1"/>
    <col min="13064" max="13064" width="5.42578125" style="5" customWidth="1"/>
    <col min="13065" max="13065" width="21.85546875" style="5" customWidth="1"/>
    <col min="13066" max="13066" width="23" style="5" customWidth="1"/>
    <col min="13067" max="13067" width="14.28515625" style="5" customWidth="1"/>
    <col min="13068" max="13312" width="9.140625" style="5"/>
    <col min="13313" max="13313" width="51.5703125" style="5" customWidth="1"/>
    <col min="13314" max="13314" width="6.42578125" style="5" customWidth="1"/>
    <col min="13315" max="13315" width="3.42578125" style="5" customWidth="1"/>
    <col min="13316" max="13316" width="3.85546875" style="5" customWidth="1"/>
    <col min="13317" max="13317" width="7.28515625" style="5" customWidth="1"/>
    <col min="13318" max="13318" width="3.42578125" style="5" customWidth="1"/>
    <col min="13319" max="13319" width="5.5703125" style="5" customWidth="1"/>
    <col min="13320" max="13320" width="5.42578125" style="5" customWidth="1"/>
    <col min="13321" max="13321" width="21.85546875" style="5" customWidth="1"/>
    <col min="13322" max="13322" width="23" style="5" customWidth="1"/>
    <col min="13323" max="13323" width="14.28515625" style="5" customWidth="1"/>
    <col min="13324" max="13568" width="9.140625" style="5"/>
    <col min="13569" max="13569" width="51.5703125" style="5" customWidth="1"/>
    <col min="13570" max="13570" width="6.42578125" style="5" customWidth="1"/>
    <col min="13571" max="13571" width="3.42578125" style="5" customWidth="1"/>
    <col min="13572" max="13572" width="3.85546875" style="5" customWidth="1"/>
    <col min="13573" max="13573" width="7.28515625" style="5" customWidth="1"/>
    <col min="13574" max="13574" width="3.42578125" style="5" customWidth="1"/>
    <col min="13575" max="13575" width="5.5703125" style="5" customWidth="1"/>
    <col min="13576" max="13576" width="5.42578125" style="5" customWidth="1"/>
    <col min="13577" max="13577" width="21.85546875" style="5" customWidth="1"/>
    <col min="13578" max="13578" width="23" style="5" customWidth="1"/>
    <col min="13579" max="13579" width="14.28515625" style="5" customWidth="1"/>
    <col min="13580" max="13824" width="9.140625" style="5"/>
    <col min="13825" max="13825" width="51.5703125" style="5" customWidth="1"/>
    <col min="13826" max="13826" width="6.42578125" style="5" customWidth="1"/>
    <col min="13827" max="13827" width="3.42578125" style="5" customWidth="1"/>
    <col min="13828" max="13828" width="3.85546875" style="5" customWidth="1"/>
    <col min="13829" max="13829" width="7.28515625" style="5" customWidth="1"/>
    <col min="13830" max="13830" width="3.42578125" style="5" customWidth="1"/>
    <col min="13831" max="13831" width="5.5703125" style="5" customWidth="1"/>
    <col min="13832" max="13832" width="5.42578125" style="5" customWidth="1"/>
    <col min="13833" max="13833" width="21.85546875" style="5" customWidth="1"/>
    <col min="13834" max="13834" width="23" style="5" customWidth="1"/>
    <col min="13835" max="13835" width="14.28515625" style="5" customWidth="1"/>
    <col min="13836" max="14080" width="9.140625" style="5"/>
    <col min="14081" max="14081" width="51.5703125" style="5" customWidth="1"/>
    <col min="14082" max="14082" width="6.42578125" style="5" customWidth="1"/>
    <col min="14083" max="14083" width="3.42578125" style="5" customWidth="1"/>
    <col min="14084" max="14084" width="3.85546875" style="5" customWidth="1"/>
    <col min="14085" max="14085" width="7.28515625" style="5" customWidth="1"/>
    <col min="14086" max="14086" width="3.42578125" style="5" customWidth="1"/>
    <col min="14087" max="14087" width="5.5703125" style="5" customWidth="1"/>
    <col min="14088" max="14088" width="5.42578125" style="5" customWidth="1"/>
    <col min="14089" max="14089" width="21.85546875" style="5" customWidth="1"/>
    <col min="14090" max="14090" width="23" style="5" customWidth="1"/>
    <col min="14091" max="14091" width="14.28515625" style="5" customWidth="1"/>
    <col min="14092" max="14336" width="9.140625" style="5"/>
    <col min="14337" max="14337" width="51.5703125" style="5" customWidth="1"/>
    <col min="14338" max="14338" width="6.42578125" style="5" customWidth="1"/>
    <col min="14339" max="14339" width="3.42578125" style="5" customWidth="1"/>
    <col min="14340" max="14340" width="3.85546875" style="5" customWidth="1"/>
    <col min="14341" max="14341" width="7.28515625" style="5" customWidth="1"/>
    <col min="14342" max="14342" width="3.42578125" style="5" customWidth="1"/>
    <col min="14343" max="14343" width="5.5703125" style="5" customWidth="1"/>
    <col min="14344" max="14344" width="5.42578125" style="5" customWidth="1"/>
    <col min="14345" max="14345" width="21.85546875" style="5" customWidth="1"/>
    <col min="14346" max="14346" width="23" style="5" customWidth="1"/>
    <col min="14347" max="14347" width="14.28515625" style="5" customWidth="1"/>
    <col min="14348" max="14592" width="9.140625" style="5"/>
    <col min="14593" max="14593" width="51.5703125" style="5" customWidth="1"/>
    <col min="14594" max="14594" width="6.42578125" style="5" customWidth="1"/>
    <col min="14595" max="14595" width="3.42578125" style="5" customWidth="1"/>
    <col min="14596" max="14596" width="3.85546875" style="5" customWidth="1"/>
    <col min="14597" max="14597" width="7.28515625" style="5" customWidth="1"/>
    <col min="14598" max="14598" width="3.42578125" style="5" customWidth="1"/>
    <col min="14599" max="14599" width="5.5703125" style="5" customWidth="1"/>
    <col min="14600" max="14600" width="5.42578125" style="5" customWidth="1"/>
    <col min="14601" max="14601" width="21.85546875" style="5" customWidth="1"/>
    <col min="14602" max="14602" width="23" style="5" customWidth="1"/>
    <col min="14603" max="14603" width="14.28515625" style="5" customWidth="1"/>
    <col min="14604" max="14848" width="9.140625" style="5"/>
    <col min="14849" max="14849" width="51.5703125" style="5" customWidth="1"/>
    <col min="14850" max="14850" width="6.42578125" style="5" customWidth="1"/>
    <col min="14851" max="14851" width="3.42578125" style="5" customWidth="1"/>
    <col min="14852" max="14852" width="3.85546875" style="5" customWidth="1"/>
    <col min="14853" max="14853" width="7.28515625" style="5" customWidth="1"/>
    <col min="14854" max="14854" width="3.42578125" style="5" customWidth="1"/>
    <col min="14855" max="14855" width="5.5703125" style="5" customWidth="1"/>
    <col min="14856" max="14856" width="5.42578125" style="5" customWidth="1"/>
    <col min="14857" max="14857" width="21.85546875" style="5" customWidth="1"/>
    <col min="14858" max="14858" width="23" style="5" customWidth="1"/>
    <col min="14859" max="14859" width="14.28515625" style="5" customWidth="1"/>
    <col min="14860" max="15104" width="9.140625" style="5"/>
    <col min="15105" max="15105" width="51.5703125" style="5" customWidth="1"/>
    <col min="15106" max="15106" width="6.42578125" style="5" customWidth="1"/>
    <col min="15107" max="15107" width="3.42578125" style="5" customWidth="1"/>
    <col min="15108" max="15108" width="3.85546875" style="5" customWidth="1"/>
    <col min="15109" max="15109" width="7.28515625" style="5" customWidth="1"/>
    <col min="15110" max="15110" width="3.42578125" style="5" customWidth="1"/>
    <col min="15111" max="15111" width="5.5703125" style="5" customWidth="1"/>
    <col min="15112" max="15112" width="5.42578125" style="5" customWidth="1"/>
    <col min="15113" max="15113" width="21.85546875" style="5" customWidth="1"/>
    <col min="15114" max="15114" width="23" style="5" customWidth="1"/>
    <col min="15115" max="15115" width="14.28515625" style="5" customWidth="1"/>
    <col min="15116" max="15360" width="9.140625" style="5"/>
    <col min="15361" max="15361" width="51.5703125" style="5" customWidth="1"/>
    <col min="15362" max="15362" width="6.42578125" style="5" customWidth="1"/>
    <col min="15363" max="15363" width="3.42578125" style="5" customWidth="1"/>
    <col min="15364" max="15364" width="3.85546875" style="5" customWidth="1"/>
    <col min="15365" max="15365" width="7.28515625" style="5" customWidth="1"/>
    <col min="15366" max="15366" width="3.42578125" style="5" customWidth="1"/>
    <col min="15367" max="15367" width="5.5703125" style="5" customWidth="1"/>
    <col min="15368" max="15368" width="5.42578125" style="5" customWidth="1"/>
    <col min="15369" max="15369" width="21.85546875" style="5" customWidth="1"/>
    <col min="15370" max="15370" width="23" style="5" customWidth="1"/>
    <col min="15371" max="15371" width="14.28515625" style="5" customWidth="1"/>
    <col min="15372" max="15616" width="9.140625" style="5"/>
    <col min="15617" max="15617" width="51.5703125" style="5" customWidth="1"/>
    <col min="15618" max="15618" width="6.42578125" style="5" customWidth="1"/>
    <col min="15619" max="15619" width="3.42578125" style="5" customWidth="1"/>
    <col min="15620" max="15620" width="3.85546875" style="5" customWidth="1"/>
    <col min="15621" max="15621" width="7.28515625" style="5" customWidth="1"/>
    <col min="15622" max="15622" width="3.42578125" style="5" customWidth="1"/>
    <col min="15623" max="15623" width="5.5703125" style="5" customWidth="1"/>
    <col min="15624" max="15624" width="5.42578125" style="5" customWidth="1"/>
    <col min="15625" max="15625" width="21.85546875" style="5" customWidth="1"/>
    <col min="15626" max="15626" width="23" style="5" customWidth="1"/>
    <col min="15627" max="15627" width="14.28515625" style="5" customWidth="1"/>
    <col min="15628" max="15872" width="9.140625" style="5"/>
    <col min="15873" max="15873" width="51.5703125" style="5" customWidth="1"/>
    <col min="15874" max="15874" width="6.42578125" style="5" customWidth="1"/>
    <col min="15875" max="15875" width="3.42578125" style="5" customWidth="1"/>
    <col min="15876" max="15876" width="3.85546875" style="5" customWidth="1"/>
    <col min="15877" max="15877" width="7.28515625" style="5" customWidth="1"/>
    <col min="15878" max="15878" width="3.42578125" style="5" customWidth="1"/>
    <col min="15879" max="15879" width="5.5703125" style="5" customWidth="1"/>
    <col min="15880" max="15880" width="5.42578125" style="5" customWidth="1"/>
    <col min="15881" max="15881" width="21.85546875" style="5" customWidth="1"/>
    <col min="15882" max="15882" width="23" style="5" customWidth="1"/>
    <col min="15883" max="15883" width="14.28515625" style="5" customWidth="1"/>
    <col min="15884" max="16128" width="9.140625" style="5"/>
    <col min="16129" max="16129" width="51.5703125" style="5" customWidth="1"/>
    <col min="16130" max="16130" width="6.42578125" style="5" customWidth="1"/>
    <col min="16131" max="16131" width="3.42578125" style="5" customWidth="1"/>
    <col min="16132" max="16132" width="3.85546875" style="5" customWidth="1"/>
    <col min="16133" max="16133" width="7.28515625" style="5" customWidth="1"/>
    <col min="16134" max="16134" width="3.42578125" style="5" customWidth="1"/>
    <col min="16135" max="16135" width="5.5703125" style="5" customWidth="1"/>
    <col min="16136" max="16136" width="5.42578125" style="5" customWidth="1"/>
    <col min="16137" max="16137" width="21.85546875" style="5" customWidth="1"/>
    <col min="16138" max="16138" width="23" style="5" customWidth="1"/>
    <col min="16139" max="16139" width="14.28515625" style="5" customWidth="1"/>
    <col min="16140" max="16384" width="9.140625" style="5"/>
  </cols>
  <sheetData>
    <row r="1" spans="1:11" ht="19.5" customHeight="1" x14ac:dyDescent="0.25">
      <c r="B1" s="2"/>
      <c r="C1" s="2"/>
      <c r="D1" s="2"/>
      <c r="E1" s="2"/>
      <c r="F1" s="2"/>
      <c r="G1" s="2"/>
      <c r="H1" s="2"/>
      <c r="I1" s="3"/>
      <c r="J1" s="4"/>
      <c r="K1" s="3" t="s">
        <v>0</v>
      </c>
    </row>
    <row r="2" spans="1:11" x14ac:dyDescent="0.25">
      <c r="B2" s="2"/>
      <c r="C2" s="2"/>
      <c r="D2" s="2"/>
      <c r="E2" s="2"/>
      <c r="F2" s="2"/>
      <c r="G2" s="2"/>
      <c r="H2" s="2"/>
      <c r="I2" s="3"/>
      <c r="J2" s="549" t="s">
        <v>1</v>
      </c>
      <c r="K2" s="549"/>
    </row>
    <row r="3" spans="1:11" x14ac:dyDescent="0.25">
      <c r="B3" s="2"/>
      <c r="C3" s="2"/>
      <c r="D3" s="2"/>
      <c r="E3" s="2"/>
      <c r="F3" s="2"/>
      <c r="G3" s="2"/>
      <c r="H3" s="2"/>
      <c r="I3" s="549" t="s">
        <v>2</v>
      </c>
      <c r="J3" s="549"/>
      <c r="K3" s="549"/>
    </row>
    <row r="4" spans="1:11" x14ac:dyDescent="0.25">
      <c r="B4" s="2"/>
      <c r="C4" s="2"/>
      <c r="D4" s="2"/>
      <c r="E4" s="2"/>
      <c r="F4" s="2"/>
      <c r="G4" s="2"/>
      <c r="H4" s="2"/>
      <c r="I4" s="3"/>
      <c r="J4" s="549" t="s">
        <v>1179</v>
      </c>
      <c r="K4" s="549"/>
    </row>
    <row r="5" spans="1:11" x14ac:dyDescent="0.25">
      <c r="B5" s="2"/>
      <c r="C5" s="2"/>
      <c r="D5" s="2"/>
      <c r="E5" s="2"/>
      <c r="F5" s="2"/>
      <c r="G5" s="2"/>
      <c r="H5" s="2"/>
      <c r="I5" s="549" t="s">
        <v>3</v>
      </c>
      <c r="J5" s="549"/>
      <c r="K5" s="549"/>
    </row>
    <row r="6" spans="1:11" x14ac:dyDescent="0.25">
      <c r="B6" s="2"/>
      <c r="C6" s="2"/>
      <c r="D6" s="2"/>
      <c r="E6" s="2"/>
      <c r="F6" s="2"/>
      <c r="G6" s="2"/>
      <c r="H6" s="2"/>
      <c r="I6" s="549" t="s">
        <v>4</v>
      </c>
      <c r="J6" s="549"/>
      <c r="K6" s="549"/>
    </row>
    <row r="7" spans="1:11" x14ac:dyDescent="0.25">
      <c r="A7" s="3"/>
      <c r="B7" s="6"/>
      <c r="C7" s="6"/>
      <c r="D7" s="6"/>
      <c r="E7" s="6"/>
      <c r="F7" s="6"/>
      <c r="G7" s="6"/>
      <c r="H7" s="6"/>
      <c r="I7" s="6"/>
      <c r="J7" s="4"/>
      <c r="K7" s="4"/>
    </row>
    <row r="8" spans="1:11" ht="27.75" customHeight="1" x14ac:dyDescent="0.25">
      <c r="A8" s="548" t="s">
        <v>1178</v>
      </c>
      <c r="B8" s="548"/>
      <c r="C8" s="548"/>
      <c r="D8" s="548"/>
      <c r="E8" s="548"/>
      <c r="F8" s="548"/>
      <c r="G8" s="548"/>
      <c r="H8" s="548"/>
      <c r="I8" s="548"/>
      <c r="J8" s="548"/>
      <c r="K8" s="548"/>
    </row>
    <row r="9" spans="1:1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x14ac:dyDescent="0.25">
      <c r="A10" s="7"/>
      <c r="B10" s="7"/>
      <c r="C10" s="7"/>
      <c r="D10" s="7"/>
      <c r="E10" s="7"/>
      <c r="F10" s="7"/>
      <c r="G10" s="7"/>
      <c r="H10" s="7"/>
      <c r="I10" s="7"/>
      <c r="J10" s="4"/>
      <c r="K10" s="3" t="s">
        <v>5</v>
      </c>
    </row>
    <row r="11" spans="1:11" ht="15.75" customHeight="1" x14ac:dyDescent="0.25">
      <c r="A11" s="550" t="s">
        <v>6</v>
      </c>
      <c r="B11" s="8" t="s">
        <v>7</v>
      </c>
      <c r="C11" s="8"/>
      <c r="D11" s="8"/>
      <c r="E11" s="8"/>
      <c r="F11" s="8"/>
      <c r="G11" s="8"/>
      <c r="H11" s="8"/>
      <c r="I11" s="551" t="s">
        <v>8</v>
      </c>
      <c r="J11" s="551" t="s">
        <v>9</v>
      </c>
      <c r="K11" s="551" t="s">
        <v>10</v>
      </c>
    </row>
    <row r="12" spans="1:11" ht="15.75" customHeight="1" x14ac:dyDescent="0.25">
      <c r="A12" s="550"/>
      <c r="B12" s="552" t="s">
        <v>11</v>
      </c>
      <c r="C12" s="8" t="s">
        <v>12</v>
      </c>
      <c r="D12" s="8"/>
      <c r="E12" s="8"/>
      <c r="F12" s="8"/>
      <c r="G12" s="552" t="s">
        <v>13</v>
      </c>
      <c r="H12" s="552" t="s">
        <v>14</v>
      </c>
      <c r="I12" s="551"/>
      <c r="J12" s="551"/>
      <c r="K12" s="551"/>
    </row>
    <row r="13" spans="1:11" ht="68.25" customHeight="1" x14ac:dyDescent="0.25">
      <c r="A13" s="550"/>
      <c r="B13" s="552"/>
      <c r="C13" s="9" t="s">
        <v>15</v>
      </c>
      <c r="D13" s="9" t="s">
        <v>16</v>
      </c>
      <c r="E13" s="9" t="s">
        <v>17</v>
      </c>
      <c r="F13" s="9" t="s">
        <v>18</v>
      </c>
      <c r="G13" s="552"/>
      <c r="H13" s="552"/>
      <c r="I13" s="551"/>
      <c r="J13" s="551"/>
      <c r="K13" s="551"/>
    </row>
    <row r="14" spans="1:11" s="12" customFormat="1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1">
        <v>9</v>
      </c>
      <c r="J14" s="11">
        <v>10</v>
      </c>
      <c r="K14" s="11">
        <v>11</v>
      </c>
    </row>
    <row r="15" spans="1:11" ht="16.5" customHeight="1" x14ac:dyDescent="0.25">
      <c r="A15" s="13" t="s">
        <v>19</v>
      </c>
      <c r="B15" s="14" t="s">
        <v>20</v>
      </c>
      <c r="C15" s="14" t="s">
        <v>21</v>
      </c>
      <c r="D15" s="14" t="s">
        <v>22</v>
      </c>
      <c r="E15" s="14" t="s">
        <v>23</v>
      </c>
      <c r="F15" s="14" t="s">
        <v>22</v>
      </c>
      <c r="G15" s="14" t="s">
        <v>24</v>
      </c>
      <c r="H15" s="14" t="s">
        <v>20</v>
      </c>
      <c r="I15" s="15">
        <f>I16+I19+I24+I27+I30+I31+I38+I40+I43+I48+I72</f>
        <v>4798231.9463699991</v>
      </c>
      <c r="J15" s="16">
        <v>4807097.5331100002</v>
      </c>
      <c r="K15" s="17">
        <v>100.2</v>
      </c>
    </row>
    <row r="16" spans="1:11" x14ac:dyDescent="0.25">
      <c r="A16" s="18" t="s">
        <v>25</v>
      </c>
      <c r="B16" s="19" t="s">
        <v>20</v>
      </c>
      <c r="C16" s="19" t="s">
        <v>21</v>
      </c>
      <c r="D16" s="19" t="s">
        <v>26</v>
      </c>
      <c r="E16" s="19" t="s">
        <v>23</v>
      </c>
      <c r="F16" s="19" t="s">
        <v>22</v>
      </c>
      <c r="G16" s="19" t="s">
        <v>24</v>
      </c>
      <c r="H16" s="19" t="s">
        <v>20</v>
      </c>
      <c r="I16" s="20">
        <f>I17+I18</f>
        <v>3470445</v>
      </c>
      <c r="J16" s="21">
        <f>J17+J18</f>
        <v>3483117.27929</v>
      </c>
      <c r="K16" s="17">
        <v>100.4</v>
      </c>
    </row>
    <row r="17" spans="1:11" ht="31.5" x14ac:dyDescent="0.25">
      <c r="A17" s="22" t="s">
        <v>27</v>
      </c>
      <c r="B17" s="23" t="s">
        <v>20</v>
      </c>
      <c r="C17" s="23" t="s">
        <v>21</v>
      </c>
      <c r="D17" s="23" t="s">
        <v>26</v>
      </c>
      <c r="E17" s="23" t="s">
        <v>28</v>
      </c>
      <c r="F17" s="23" t="s">
        <v>29</v>
      </c>
      <c r="G17" s="23" t="s">
        <v>24</v>
      </c>
      <c r="H17" s="23" t="s">
        <v>30</v>
      </c>
      <c r="I17" s="24">
        <v>245000</v>
      </c>
      <c r="J17" s="25">
        <v>242740.39006999999</v>
      </c>
      <c r="K17" s="26">
        <v>99.1</v>
      </c>
    </row>
    <row r="18" spans="1:11" x14ac:dyDescent="0.25">
      <c r="A18" s="22" t="s">
        <v>31</v>
      </c>
      <c r="B18" s="23" t="s">
        <v>20</v>
      </c>
      <c r="C18" s="23" t="s">
        <v>21</v>
      </c>
      <c r="D18" s="23" t="s">
        <v>26</v>
      </c>
      <c r="E18" s="23" t="s">
        <v>32</v>
      </c>
      <c r="F18" s="23" t="s">
        <v>26</v>
      </c>
      <c r="G18" s="23" t="s">
        <v>24</v>
      </c>
      <c r="H18" s="23" t="s">
        <v>30</v>
      </c>
      <c r="I18" s="24">
        <v>3225445</v>
      </c>
      <c r="J18" s="25">
        <v>3240376.8892199998</v>
      </c>
      <c r="K18" s="26">
        <v>100.5</v>
      </c>
    </row>
    <row r="19" spans="1:11" x14ac:dyDescent="0.25">
      <c r="A19" s="18" t="s">
        <v>33</v>
      </c>
      <c r="B19" s="19" t="s">
        <v>20</v>
      </c>
      <c r="C19" s="19" t="s">
        <v>21</v>
      </c>
      <c r="D19" s="19" t="s">
        <v>34</v>
      </c>
      <c r="E19" s="19" t="s">
        <v>23</v>
      </c>
      <c r="F19" s="19" t="s">
        <v>22</v>
      </c>
      <c r="G19" s="19" t="s">
        <v>24</v>
      </c>
      <c r="H19" s="19" t="s">
        <v>20</v>
      </c>
      <c r="I19" s="20">
        <f>I20+I21+I22+I23</f>
        <v>528893</v>
      </c>
      <c r="J19" s="21">
        <f>J20+J21+J22+J23</f>
        <v>535774.54195999994</v>
      </c>
      <c r="K19" s="17">
        <v>101.3</v>
      </c>
    </row>
    <row r="20" spans="1:11" ht="31.5" x14ac:dyDescent="0.25">
      <c r="A20" s="22" t="s">
        <v>35</v>
      </c>
      <c r="B20" s="23" t="s">
        <v>20</v>
      </c>
      <c r="C20" s="23" t="s">
        <v>21</v>
      </c>
      <c r="D20" s="23" t="s">
        <v>34</v>
      </c>
      <c r="E20" s="23" t="s">
        <v>36</v>
      </c>
      <c r="F20" s="23" t="s">
        <v>22</v>
      </c>
      <c r="G20" s="23" t="s">
        <v>24</v>
      </c>
      <c r="H20" s="23" t="s">
        <v>30</v>
      </c>
      <c r="I20" s="24">
        <v>148579</v>
      </c>
      <c r="J20" s="25">
        <v>150176.96223</v>
      </c>
      <c r="K20" s="26">
        <v>101.1</v>
      </c>
    </row>
    <row r="21" spans="1:11" ht="31.5" x14ac:dyDescent="0.25">
      <c r="A21" s="22" t="s">
        <v>37</v>
      </c>
      <c r="B21" s="23" t="s">
        <v>20</v>
      </c>
      <c r="C21" s="23" t="s">
        <v>21</v>
      </c>
      <c r="D21" s="23" t="s">
        <v>34</v>
      </c>
      <c r="E21" s="23" t="s">
        <v>32</v>
      </c>
      <c r="F21" s="23" t="s">
        <v>29</v>
      </c>
      <c r="G21" s="23" t="s">
        <v>24</v>
      </c>
      <c r="H21" s="23" t="s">
        <v>30</v>
      </c>
      <c r="I21" s="24">
        <v>336568</v>
      </c>
      <c r="J21" s="25">
        <v>341753.28232</v>
      </c>
      <c r="K21" s="26">
        <v>101.5</v>
      </c>
    </row>
    <row r="22" spans="1:11" x14ac:dyDescent="0.25">
      <c r="A22" s="22" t="s">
        <v>38</v>
      </c>
      <c r="B22" s="23" t="s">
        <v>20</v>
      </c>
      <c r="C22" s="23" t="s">
        <v>21</v>
      </c>
      <c r="D22" s="23" t="s">
        <v>34</v>
      </c>
      <c r="E22" s="23" t="s">
        <v>39</v>
      </c>
      <c r="F22" s="23" t="s">
        <v>26</v>
      </c>
      <c r="G22" s="23" t="s">
        <v>24</v>
      </c>
      <c r="H22" s="23" t="s">
        <v>30</v>
      </c>
      <c r="I22" s="24">
        <v>39946</v>
      </c>
      <c r="J22" s="25">
        <v>39828.380839999998</v>
      </c>
      <c r="K22" s="26">
        <v>99.7</v>
      </c>
    </row>
    <row r="23" spans="1:11" ht="31.5" x14ac:dyDescent="0.25">
      <c r="A23" s="22" t="s">
        <v>40</v>
      </c>
      <c r="B23" s="23" t="s">
        <v>20</v>
      </c>
      <c r="C23" s="23">
        <v>1</v>
      </c>
      <c r="D23" s="23" t="s">
        <v>34</v>
      </c>
      <c r="E23" s="27" t="s">
        <v>41</v>
      </c>
      <c r="F23" s="27" t="s">
        <v>29</v>
      </c>
      <c r="G23" s="27" t="s">
        <v>24</v>
      </c>
      <c r="H23" s="27" t="s">
        <v>30</v>
      </c>
      <c r="I23" s="24">
        <v>3800</v>
      </c>
      <c r="J23" s="25">
        <v>4015.9165699999999</v>
      </c>
      <c r="K23" s="26">
        <v>105.7</v>
      </c>
    </row>
    <row r="24" spans="1:11" x14ac:dyDescent="0.25">
      <c r="A24" s="18" t="s">
        <v>42</v>
      </c>
      <c r="B24" s="19" t="s">
        <v>20</v>
      </c>
      <c r="C24" s="19" t="s">
        <v>21</v>
      </c>
      <c r="D24" s="19" t="s">
        <v>43</v>
      </c>
      <c r="E24" s="19" t="s">
        <v>23</v>
      </c>
      <c r="F24" s="19" t="s">
        <v>22</v>
      </c>
      <c r="G24" s="19" t="s">
        <v>24</v>
      </c>
      <c r="H24" s="19" t="s">
        <v>20</v>
      </c>
      <c r="I24" s="20">
        <f>I25+I26</f>
        <v>194925</v>
      </c>
      <c r="J24" s="21">
        <f>J25+J26</f>
        <v>197575.27845000001</v>
      </c>
      <c r="K24" s="17">
        <v>101.4</v>
      </c>
    </row>
    <row r="25" spans="1:11" x14ac:dyDescent="0.25">
      <c r="A25" s="22" t="s">
        <v>44</v>
      </c>
      <c r="B25" s="23" t="s">
        <v>20</v>
      </c>
      <c r="C25" s="23" t="s">
        <v>21</v>
      </c>
      <c r="D25" s="23" t="s">
        <v>43</v>
      </c>
      <c r="E25" s="23" t="s">
        <v>36</v>
      </c>
      <c r="F25" s="23" t="s">
        <v>22</v>
      </c>
      <c r="G25" s="23" t="s">
        <v>24</v>
      </c>
      <c r="H25" s="23" t="s">
        <v>30</v>
      </c>
      <c r="I25" s="24">
        <v>33000</v>
      </c>
      <c r="J25" s="25">
        <v>32333.85915</v>
      </c>
      <c r="K25" s="26">
        <v>98</v>
      </c>
    </row>
    <row r="26" spans="1:11" x14ac:dyDescent="0.25">
      <c r="A26" s="22" t="s">
        <v>45</v>
      </c>
      <c r="B26" s="23" t="s">
        <v>20</v>
      </c>
      <c r="C26" s="23" t="s">
        <v>21</v>
      </c>
      <c r="D26" s="23" t="s">
        <v>43</v>
      </c>
      <c r="E26" s="23" t="s">
        <v>46</v>
      </c>
      <c r="F26" s="23" t="s">
        <v>22</v>
      </c>
      <c r="G26" s="23" t="s">
        <v>24</v>
      </c>
      <c r="H26" s="23" t="s">
        <v>30</v>
      </c>
      <c r="I26" s="24">
        <v>161925</v>
      </c>
      <c r="J26" s="25">
        <v>165241.41930000001</v>
      </c>
      <c r="K26" s="26">
        <v>102</v>
      </c>
    </row>
    <row r="27" spans="1:11" x14ac:dyDescent="0.25">
      <c r="A27" s="18" t="s">
        <v>47</v>
      </c>
      <c r="B27" s="19" t="s">
        <v>20</v>
      </c>
      <c r="C27" s="19" t="s">
        <v>21</v>
      </c>
      <c r="D27" s="19" t="s">
        <v>48</v>
      </c>
      <c r="E27" s="19" t="s">
        <v>23</v>
      </c>
      <c r="F27" s="19" t="s">
        <v>22</v>
      </c>
      <c r="G27" s="19" t="s">
        <v>24</v>
      </c>
      <c r="H27" s="19" t="s">
        <v>20</v>
      </c>
      <c r="I27" s="20">
        <f>I28+I29</f>
        <v>46167</v>
      </c>
      <c r="J27" s="21">
        <f>J28+J29</f>
        <v>46390.906580000003</v>
      </c>
      <c r="K27" s="17">
        <v>100.5</v>
      </c>
    </row>
    <row r="28" spans="1:11" ht="63" x14ac:dyDescent="0.25">
      <c r="A28" s="22" t="s">
        <v>49</v>
      </c>
      <c r="B28" s="23" t="s">
        <v>20</v>
      </c>
      <c r="C28" s="23" t="s">
        <v>21</v>
      </c>
      <c r="D28" s="23" t="s">
        <v>48</v>
      </c>
      <c r="E28" s="23" t="s">
        <v>50</v>
      </c>
      <c r="F28" s="23" t="s">
        <v>26</v>
      </c>
      <c r="G28" s="23" t="s">
        <v>24</v>
      </c>
      <c r="H28" s="23" t="s">
        <v>30</v>
      </c>
      <c r="I28" s="24">
        <v>45926</v>
      </c>
      <c r="J28" s="25">
        <v>46122.906580000003</v>
      </c>
      <c r="K28" s="26">
        <v>100.4</v>
      </c>
    </row>
    <row r="29" spans="1:11" ht="31.5" x14ac:dyDescent="0.25">
      <c r="A29" s="22" t="s">
        <v>51</v>
      </c>
      <c r="B29" s="23" t="s">
        <v>20</v>
      </c>
      <c r="C29" s="23" t="s">
        <v>21</v>
      </c>
      <c r="D29" s="23" t="s">
        <v>48</v>
      </c>
      <c r="E29" s="23" t="s">
        <v>52</v>
      </c>
      <c r="F29" s="23" t="s">
        <v>26</v>
      </c>
      <c r="G29" s="23" t="s">
        <v>24</v>
      </c>
      <c r="H29" s="23" t="s">
        <v>30</v>
      </c>
      <c r="I29" s="24">
        <v>241</v>
      </c>
      <c r="J29" s="25">
        <v>268</v>
      </c>
      <c r="K29" s="26">
        <v>111.2</v>
      </c>
    </row>
    <row r="30" spans="1:11" ht="47.25" x14ac:dyDescent="0.25">
      <c r="A30" s="18" t="s">
        <v>53</v>
      </c>
      <c r="B30" s="19" t="s">
        <v>20</v>
      </c>
      <c r="C30" s="19" t="s">
        <v>21</v>
      </c>
      <c r="D30" s="19" t="s">
        <v>54</v>
      </c>
      <c r="E30" s="19" t="s">
        <v>23</v>
      </c>
      <c r="F30" s="19" t="s">
        <v>22</v>
      </c>
      <c r="G30" s="19" t="s">
        <v>24</v>
      </c>
      <c r="H30" s="19" t="s">
        <v>20</v>
      </c>
      <c r="I30" s="20">
        <v>250</v>
      </c>
      <c r="J30" s="21">
        <v>287.4545</v>
      </c>
      <c r="K30" s="17">
        <v>115</v>
      </c>
    </row>
    <row r="31" spans="1:11" ht="63" x14ac:dyDescent="0.25">
      <c r="A31" s="18" t="s">
        <v>55</v>
      </c>
      <c r="B31" s="19" t="s">
        <v>20</v>
      </c>
      <c r="C31" s="19" t="s">
        <v>21</v>
      </c>
      <c r="D31" s="19" t="s">
        <v>56</v>
      </c>
      <c r="E31" s="19" t="s">
        <v>23</v>
      </c>
      <c r="F31" s="19" t="s">
        <v>22</v>
      </c>
      <c r="G31" s="19" t="s">
        <v>24</v>
      </c>
      <c r="H31" s="19" t="s">
        <v>20</v>
      </c>
      <c r="I31" s="20">
        <f>SUM(I32:I37)</f>
        <v>292014.07123</v>
      </c>
      <c r="J31" s="21">
        <f>SUM(J32:J37)</f>
        <v>270582.66176999995</v>
      </c>
      <c r="K31" s="17">
        <v>92.7</v>
      </c>
    </row>
    <row r="32" spans="1:11" ht="63" x14ac:dyDescent="0.25">
      <c r="A32" s="22" t="s">
        <v>57</v>
      </c>
      <c r="B32" s="23" t="s">
        <v>20</v>
      </c>
      <c r="C32" s="23" t="s">
        <v>21</v>
      </c>
      <c r="D32" s="23" t="s">
        <v>56</v>
      </c>
      <c r="E32" s="23" t="s">
        <v>58</v>
      </c>
      <c r="F32" s="23" t="s">
        <v>59</v>
      </c>
      <c r="G32" s="23" t="s">
        <v>24</v>
      </c>
      <c r="H32" s="23" t="s">
        <v>60</v>
      </c>
      <c r="I32" s="24">
        <v>51905</v>
      </c>
      <c r="J32" s="25">
        <v>51904.943090000001</v>
      </c>
      <c r="K32" s="26">
        <v>100</v>
      </c>
    </row>
    <row r="33" spans="1:11" ht="94.5" x14ac:dyDescent="0.25">
      <c r="A33" s="22" t="s">
        <v>61</v>
      </c>
      <c r="B33" s="23" t="s">
        <v>20</v>
      </c>
      <c r="C33" s="23" t="s">
        <v>21</v>
      </c>
      <c r="D33" s="23" t="s">
        <v>56</v>
      </c>
      <c r="E33" s="23" t="s">
        <v>62</v>
      </c>
      <c r="F33" s="23" t="s">
        <v>59</v>
      </c>
      <c r="G33" s="23" t="s">
        <v>24</v>
      </c>
      <c r="H33" s="23" t="s">
        <v>60</v>
      </c>
      <c r="I33" s="24">
        <v>144116</v>
      </c>
      <c r="J33" s="25">
        <v>150138.24794</v>
      </c>
      <c r="K33" s="26">
        <v>104.2</v>
      </c>
    </row>
    <row r="34" spans="1:11" ht="94.5" x14ac:dyDescent="0.25">
      <c r="A34" s="22" t="s">
        <v>63</v>
      </c>
      <c r="B34" s="23" t="s">
        <v>20</v>
      </c>
      <c r="C34" s="23" t="s">
        <v>21</v>
      </c>
      <c r="D34" s="23" t="s">
        <v>56</v>
      </c>
      <c r="E34" s="23" t="s">
        <v>64</v>
      </c>
      <c r="F34" s="23" t="s">
        <v>59</v>
      </c>
      <c r="G34" s="23" t="s">
        <v>24</v>
      </c>
      <c r="H34" s="23" t="s">
        <v>60</v>
      </c>
      <c r="I34" s="24">
        <v>11760.63</v>
      </c>
      <c r="J34" s="25">
        <v>12322.878000000001</v>
      </c>
      <c r="K34" s="26">
        <v>104.8</v>
      </c>
    </row>
    <row r="35" spans="1:11" ht="78.75" x14ac:dyDescent="0.25">
      <c r="A35" s="22" t="s">
        <v>65</v>
      </c>
      <c r="B35" s="23" t="s">
        <v>20</v>
      </c>
      <c r="C35" s="23" t="s">
        <v>21</v>
      </c>
      <c r="D35" s="23" t="s">
        <v>56</v>
      </c>
      <c r="E35" s="23" t="s">
        <v>66</v>
      </c>
      <c r="F35" s="23" t="s">
        <v>59</v>
      </c>
      <c r="G35" s="23" t="s">
        <v>24</v>
      </c>
      <c r="H35" s="23" t="s">
        <v>60</v>
      </c>
      <c r="I35" s="24">
        <v>1.5215399999999999</v>
      </c>
      <c r="J35" s="25">
        <v>1.5215399999999999</v>
      </c>
      <c r="K35" s="26">
        <v>100</v>
      </c>
    </row>
    <row r="36" spans="1:11" ht="63" x14ac:dyDescent="0.25">
      <c r="A36" s="22" t="s">
        <v>67</v>
      </c>
      <c r="B36" s="23" t="s">
        <v>20</v>
      </c>
      <c r="C36" s="23" t="s">
        <v>21</v>
      </c>
      <c r="D36" s="23" t="s">
        <v>56</v>
      </c>
      <c r="E36" s="23" t="s">
        <v>68</v>
      </c>
      <c r="F36" s="23" t="s">
        <v>59</v>
      </c>
      <c r="G36" s="23" t="s">
        <v>24</v>
      </c>
      <c r="H36" s="23" t="s">
        <v>60</v>
      </c>
      <c r="I36" s="24">
        <v>528.69996000000003</v>
      </c>
      <c r="J36" s="25">
        <v>528.69996000000003</v>
      </c>
      <c r="K36" s="26">
        <v>100</v>
      </c>
    </row>
    <row r="37" spans="1:11" ht="94.5" x14ac:dyDescent="0.25">
      <c r="A37" s="22" t="s">
        <v>69</v>
      </c>
      <c r="B37" s="23" t="s">
        <v>20</v>
      </c>
      <c r="C37" s="23" t="s">
        <v>21</v>
      </c>
      <c r="D37" s="23" t="s">
        <v>56</v>
      </c>
      <c r="E37" s="23" t="s">
        <v>70</v>
      </c>
      <c r="F37" s="23" t="s">
        <v>59</v>
      </c>
      <c r="G37" s="23" t="s">
        <v>24</v>
      </c>
      <c r="H37" s="23" t="s">
        <v>60</v>
      </c>
      <c r="I37" s="24">
        <v>83702.219729999997</v>
      </c>
      <c r="J37" s="25">
        <v>55686.37124</v>
      </c>
      <c r="K37" s="26">
        <v>66.5</v>
      </c>
    </row>
    <row r="38" spans="1:11" ht="31.5" x14ac:dyDescent="0.25">
      <c r="A38" s="18" t="s">
        <v>71</v>
      </c>
      <c r="B38" s="19" t="s">
        <v>20</v>
      </c>
      <c r="C38" s="19" t="s">
        <v>21</v>
      </c>
      <c r="D38" s="19" t="s">
        <v>72</v>
      </c>
      <c r="E38" s="19" t="s">
        <v>23</v>
      </c>
      <c r="F38" s="19" t="s">
        <v>22</v>
      </c>
      <c r="G38" s="19" t="s">
        <v>24</v>
      </c>
      <c r="H38" s="19" t="s">
        <v>20</v>
      </c>
      <c r="I38" s="20">
        <f>I39</f>
        <v>26990</v>
      </c>
      <c r="J38" s="21">
        <f>J39</f>
        <v>26746.169249999999</v>
      </c>
      <c r="K38" s="17">
        <v>99.1</v>
      </c>
    </row>
    <row r="39" spans="1:11" ht="31.5" x14ac:dyDescent="0.25">
      <c r="A39" s="22" t="s">
        <v>73</v>
      </c>
      <c r="B39" s="23" t="s">
        <v>20</v>
      </c>
      <c r="C39" s="23" t="s">
        <v>21</v>
      </c>
      <c r="D39" s="23" t="s">
        <v>72</v>
      </c>
      <c r="E39" s="23" t="s">
        <v>36</v>
      </c>
      <c r="F39" s="23" t="s">
        <v>26</v>
      </c>
      <c r="G39" s="23" t="s">
        <v>24</v>
      </c>
      <c r="H39" s="23" t="s">
        <v>60</v>
      </c>
      <c r="I39" s="24">
        <v>26990</v>
      </c>
      <c r="J39" s="25">
        <v>26746.169249999999</v>
      </c>
      <c r="K39" s="26">
        <v>99.1</v>
      </c>
    </row>
    <row r="40" spans="1:11" ht="47.25" x14ac:dyDescent="0.25">
      <c r="A40" s="18" t="s">
        <v>74</v>
      </c>
      <c r="B40" s="19" t="s">
        <v>20</v>
      </c>
      <c r="C40" s="19" t="s">
        <v>21</v>
      </c>
      <c r="D40" s="19" t="s">
        <v>75</v>
      </c>
      <c r="E40" s="19" t="s">
        <v>23</v>
      </c>
      <c r="F40" s="19" t="s">
        <v>22</v>
      </c>
      <c r="G40" s="19" t="s">
        <v>24</v>
      </c>
      <c r="H40" s="19" t="s">
        <v>20</v>
      </c>
      <c r="I40" s="20">
        <f>I41+I42</f>
        <v>65801.154060000001</v>
      </c>
      <c r="J40" s="21">
        <f>J41+J42</f>
        <v>65663.224249999999</v>
      </c>
      <c r="K40" s="17">
        <v>99.8</v>
      </c>
    </row>
    <row r="41" spans="1:11" ht="31.5" x14ac:dyDescent="0.25">
      <c r="A41" s="22" t="s">
        <v>76</v>
      </c>
      <c r="B41" s="23" t="s">
        <v>20</v>
      </c>
      <c r="C41" s="23" t="s">
        <v>21</v>
      </c>
      <c r="D41" s="23" t="s">
        <v>75</v>
      </c>
      <c r="E41" s="23" t="s">
        <v>77</v>
      </c>
      <c r="F41" s="23" t="s">
        <v>59</v>
      </c>
      <c r="G41" s="23" t="s">
        <v>24</v>
      </c>
      <c r="H41" s="23" t="s">
        <v>78</v>
      </c>
      <c r="I41" s="24">
        <v>4466.7955599999996</v>
      </c>
      <c r="J41" s="25">
        <v>4300.4833200000003</v>
      </c>
      <c r="K41" s="26">
        <v>96.3</v>
      </c>
    </row>
    <row r="42" spans="1:11" ht="31.5" x14ac:dyDescent="0.25">
      <c r="A42" s="22" t="s">
        <v>79</v>
      </c>
      <c r="B42" s="23" t="s">
        <v>20</v>
      </c>
      <c r="C42" s="23" t="s">
        <v>21</v>
      </c>
      <c r="D42" s="23" t="s">
        <v>75</v>
      </c>
      <c r="E42" s="23" t="s">
        <v>80</v>
      </c>
      <c r="F42" s="23" t="s">
        <v>59</v>
      </c>
      <c r="G42" s="23" t="s">
        <v>24</v>
      </c>
      <c r="H42" s="23" t="s">
        <v>78</v>
      </c>
      <c r="I42" s="24">
        <v>61334.358500000002</v>
      </c>
      <c r="J42" s="25">
        <v>61362.74093</v>
      </c>
      <c r="K42" s="26">
        <v>100</v>
      </c>
    </row>
    <row r="43" spans="1:11" ht="31.5" x14ac:dyDescent="0.25">
      <c r="A43" s="18" t="s">
        <v>81</v>
      </c>
      <c r="B43" s="19" t="s">
        <v>20</v>
      </c>
      <c r="C43" s="19" t="s">
        <v>21</v>
      </c>
      <c r="D43" s="19" t="s">
        <v>82</v>
      </c>
      <c r="E43" s="19" t="s">
        <v>23</v>
      </c>
      <c r="F43" s="19" t="s">
        <v>22</v>
      </c>
      <c r="G43" s="19" t="s">
        <v>24</v>
      </c>
      <c r="H43" s="19" t="s">
        <v>20</v>
      </c>
      <c r="I43" s="20">
        <f>SUM(I44:I47)</f>
        <v>55942.247929999998</v>
      </c>
      <c r="J43" s="21">
        <f>SUM(J44:J47)</f>
        <v>60931.614229999999</v>
      </c>
      <c r="K43" s="17">
        <v>108.9</v>
      </c>
    </row>
    <row r="44" spans="1:11" ht="31.5" x14ac:dyDescent="0.25">
      <c r="A44" s="22" t="s">
        <v>83</v>
      </c>
      <c r="B44" s="23" t="s">
        <v>20</v>
      </c>
      <c r="C44" s="23" t="s">
        <v>21</v>
      </c>
      <c r="D44" s="23" t="s">
        <v>82</v>
      </c>
      <c r="E44" s="23" t="s">
        <v>58</v>
      </c>
      <c r="F44" s="23" t="s">
        <v>59</v>
      </c>
      <c r="G44" s="23" t="s">
        <v>24</v>
      </c>
      <c r="H44" s="23" t="s">
        <v>84</v>
      </c>
      <c r="I44" s="24">
        <v>1071</v>
      </c>
      <c r="J44" s="25">
        <v>1071</v>
      </c>
      <c r="K44" s="26">
        <v>100</v>
      </c>
    </row>
    <row r="45" spans="1:11" ht="126" x14ac:dyDescent="0.25">
      <c r="A45" s="22" t="s">
        <v>85</v>
      </c>
      <c r="B45" s="23" t="s">
        <v>20</v>
      </c>
      <c r="C45" s="23" t="s">
        <v>21</v>
      </c>
      <c r="D45" s="23" t="s">
        <v>82</v>
      </c>
      <c r="E45" s="23" t="s">
        <v>86</v>
      </c>
      <c r="F45" s="23" t="s">
        <v>59</v>
      </c>
      <c r="G45" s="23" t="s">
        <v>24</v>
      </c>
      <c r="H45" s="23" t="s">
        <v>84</v>
      </c>
      <c r="I45" s="24">
        <v>30920.081139999998</v>
      </c>
      <c r="J45" s="25">
        <v>35624.987939999999</v>
      </c>
      <c r="K45" s="26">
        <v>115.2</v>
      </c>
    </row>
    <row r="46" spans="1:11" ht="63" x14ac:dyDescent="0.25">
      <c r="A46" s="22" t="s">
        <v>87</v>
      </c>
      <c r="B46" s="23" t="s">
        <v>20</v>
      </c>
      <c r="C46" s="23" t="s">
        <v>21</v>
      </c>
      <c r="D46" s="23" t="s">
        <v>82</v>
      </c>
      <c r="E46" s="23" t="s">
        <v>88</v>
      </c>
      <c r="F46" s="23" t="s">
        <v>59</v>
      </c>
      <c r="G46" s="23" t="s">
        <v>24</v>
      </c>
      <c r="H46" s="23" t="s">
        <v>89</v>
      </c>
      <c r="I46" s="24">
        <v>23193.41</v>
      </c>
      <c r="J46" s="25">
        <v>23477.869500000001</v>
      </c>
      <c r="K46" s="26">
        <v>101.2</v>
      </c>
    </row>
    <row r="47" spans="1:11" ht="63" x14ac:dyDescent="0.25">
      <c r="A47" s="22" t="s">
        <v>90</v>
      </c>
      <c r="B47" s="23" t="s">
        <v>20</v>
      </c>
      <c r="C47" s="23" t="s">
        <v>21</v>
      </c>
      <c r="D47" s="23" t="s">
        <v>82</v>
      </c>
      <c r="E47" s="23" t="s">
        <v>91</v>
      </c>
      <c r="F47" s="23" t="s">
        <v>59</v>
      </c>
      <c r="G47" s="23" t="s">
        <v>24</v>
      </c>
      <c r="H47" s="23" t="s">
        <v>89</v>
      </c>
      <c r="I47" s="24">
        <v>757.75679000000002</v>
      </c>
      <c r="J47" s="25">
        <v>757.75679000000002</v>
      </c>
      <c r="K47" s="26">
        <v>100</v>
      </c>
    </row>
    <row r="48" spans="1:11" ht="31.5" x14ac:dyDescent="0.25">
      <c r="A48" s="18" t="s">
        <v>92</v>
      </c>
      <c r="B48" s="19" t="s">
        <v>20</v>
      </c>
      <c r="C48" s="19" t="s">
        <v>21</v>
      </c>
      <c r="D48" s="19" t="s">
        <v>93</v>
      </c>
      <c r="E48" s="19" t="s">
        <v>23</v>
      </c>
      <c r="F48" s="19" t="s">
        <v>22</v>
      </c>
      <c r="G48" s="19" t="s">
        <v>24</v>
      </c>
      <c r="H48" s="19" t="s">
        <v>20</v>
      </c>
      <c r="I48" s="20">
        <f>SUM(I49:I71)</f>
        <v>116702.54394</v>
      </c>
      <c r="J48" s="21">
        <f>SUM(J49:J71)</f>
        <v>120470.43772</v>
      </c>
      <c r="K48" s="17">
        <v>103.2</v>
      </c>
    </row>
    <row r="49" spans="1:11" ht="141.75" x14ac:dyDescent="0.25">
      <c r="A49" s="22" t="s">
        <v>94</v>
      </c>
      <c r="B49" s="23" t="s">
        <v>20</v>
      </c>
      <c r="C49" s="23" t="s">
        <v>21</v>
      </c>
      <c r="D49" s="23" t="s">
        <v>93</v>
      </c>
      <c r="E49" s="23" t="s">
        <v>50</v>
      </c>
      <c r="F49" s="23" t="s">
        <v>26</v>
      </c>
      <c r="G49" s="23" t="s">
        <v>24</v>
      </c>
      <c r="H49" s="23" t="s">
        <v>95</v>
      </c>
      <c r="I49" s="24">
        <v>1517</v>
      </c>
      <c r="J49" s="25">
        <v>1501.46541</v>
      </c>
      <c r="K49" s="26">
        <v>99</v>
      </c>
    </row>
    <row r="50" spans="1:11" ht="78.75" x14ac:dyDescent="0.25">
      <c r="A50" s="22" t="s">
        <v>96</v>
      </c>
      <c r="B50" s="23" t="s">
        <v>20</v>
      </c>
      <c r="C50" s="23" t="s">
        <v>21</v>
      </c>
      <c r="D50" s="23" t="s">
        <v>93</v>
      </c>
      <c r="E50" s="23" t="s">
        <v>97</v>
      </c>
      <c r="F50" s="23" t="s">
        <v>26</v>
      </c>
      <c r="G50" s="23" t="s">
        <v>24</v>
      </c>
      <c r="H50" s="23" t="s">
        <v>95</v>
      </c>
      <c r="I50" s="24">
        <v>50</v>
      </c>
      <c r="J50" s="25">
        <v>36.610059999999997</v>
      </c>
      <c r="K50" s="26">
        <v>73.2</v>
      </c>
    </row>
    <row r="51" spans="1:11" ht="78.75" x14ac:dyDescent="0.25">
      <c r="A51" s="22" t="s">
        <v>98</v>
      </c>
      <c r="B51" s="23" t="s">
        <v>20</v>
      </c>
      <c r="C51" s="23" t="s">
        <v>21</v>
      </c>
      <c r="D51" s="23" t="s">
        <v>93</v>
      </c>
      <c r="E51" s="23" t="s">
        <v>46</v>
      </c>
      <c r="F51" s="23" t="s">
        <v>26</v>
      </c>
      <c r="G51" s="23" t="s">
        <v>24</v>
      </c>
      <c r="H51" s="23" t="s">
        <v>95</v>
      </c>
      <c r="I51" s="24">
        <v>280</v>
      </c>
      <c r="J51" s="25">
        <v>322.97770000000003</v>
      </c>
      <c r="K51" s="26">
        <v>115.3</v>
      </c>
    </row>
    <row r="52" spans="1:11" ht="78.75" x14ac:dyDescent="0.25">
      <c r="A52" s="22" t="s">
        <v>99</v>
      </c>
      <c r="B52" s="23" t="s">
        <v>20</v>
      </c>
      <c r="C52" s="23" t="s">
        <v>21</v>
      </c>
      <c r="D52" s="23" t="s">
        <v>93</v>
      </c>
      <c r="E52" s="23" t="s">
        <v>100</v>
      </c>
      <c r="F52" s="23" t="s">
        <v>26</v>
      </c>
      <c r="G52" s="23" t="s">
        <v>24</v>
      </c>
      <c r="H52" s="23" t="s">
        <v>95</v>
      </c>
      <c r="I52" s="24">
        <v>2016.7</v>
      </c>
      <c r="J52" s="25">
        <v>1654.87733</v>
      </c>
      <c r="K52" s="26">
        <v>82.1</v>
      </c>
    </row>
    <row r="53" spans="1:11" ht="63" x14ac:dyDescent="0.25">
      <c r="A53" s="22" t="s">
        <v>101</v>
      </c>
      <c r="B53" s="23" t="s">
        <v>20</v>
      </c>
      <c r="C53" s="23" t="s">
        <v>21</v>
      </c>
      <c r="D53" s="23" t="s">
        <v>93</v>
      </c>
      <c r="E53" s="23" t="s">
        <v>102</v>
      </c>
      <c r="F53" s="23" t="s">
        <v>59</v>
      </c>
      <c r="G53" s="23" t="s">
        <v>24</v>
      </c>
      <c r="H53" s="23" t="s">
        <v>95</v>
      </c>
      <c r="I53" s="24">
        <v>0</v>
      </c>
      <c r="J53" s="25">
        <v>0</v>
      </c>
      <c r="K53" s="26">
        <v>0</v>
      </c>
    </row>
    <row r="54" spans="1:11" ht="79.5" customHeight="1" x14ac:dyDescent="0.25">
      <c r="A54" s="22" t="s">
        <v>103</v>
      </c>
      <c r="B54" s="23" t="s">
        <v>20</v>
      </c>
      <c r="C54" s="23" t="s">
        <v>21</v>
      </c>
      <c r="D54" s="23" t="s">
        <v>93</v>
      </c>
      <c r="E54" s="23">
        <v>23041</v>
      </c>
      <c r="F54" s="23" t="s">
        <v>59</v>
      </c>
      <c r="G54" s="23" t="s">
        <v>24</v>
      </c>
      <c r="H54" s="23" t="s">
        <v>95</v>
      </c>
      <c r="I54" s="24">
        <v>55</v>
      </c>
      <c r="J54" s="25">
        <v>0</v>
      </c>
      <c r="K54" s="26">
        <v>0</v>
      </c>
    </row>
    <row r="55" spans="1:11" ht="63" x14ac:dyDescent="0.25">
      <c r="A55" s="22" t="s">
        <v>104</v>
      </c>
      <c r="B55" s="23" t="s">
        <v>20</v>
      </c>
      <c r="C55" s="23" t="s">
        <v>21</v>
      </c>
      <c r="D55" s="23" t="s">
        <v>93</v>
      </c>
      <c r="E55" s="23" t="s">
        <v>105</v>
      </c>
      <c r="F55" s="23" t="s">
        <v>59</v>
      </c>
      <c r="G55" s="23" t="s">
        <v>24</v>
      </c>
      <c r="H55" s="23" t="s">
        <v>95</v>
      </c>
      <c r="I55" s="24">
        <v>125.636</v>
      </c>
      <c r="J55" s="25">
        <v>125.636</v>
      </c>
      <c r="K55" s="26">
        <v>100</v>
      </c>
    </row>
    <row r="56" spans="1:11" ht="30.75" customHeight="1" x14ac:dyDescent="0.25">
      <c r="A56" s="22" t="s">
        <v>106</v>
      </c>
      <c r="B56" s="23" t="s">
        <v>20</v>
      </c>
      <c r="C56" s="23" t="s">
        <v>21</v>
      </c>
      <c r="D56" s="23" t="s">
        <v>93</v>
      </c>
      <c r="E56" s="23" t="s">
        <v>107</v>
      </c>
      <c r="F56" s="23" t="s">
        <v>26</v>
      </c>
      <c r="G56" s="23" t="s">
        <v>24</v>
      </c>
      <c r="H56" s="23" t="s">
        <v>95</v>
      </c>
      <c r="I56" s="24">
        <v>1800</v>
      </c>
      <c r="J56" s="25">
        <v>2383.5</v>
      </c>
      <c r="K56" s="26" t="s">
        <v>108</v>
      </c>
    </row>
    <row r="57" spans="1:11" ht="47.25" x14ac:dyDescent="0.25">
      <c r="A57" s="22" t="s">
        <v>109</v>
      </c>
      <c r="B57" s="23" t="s">
        <v>20</v>
      </c>
      <c r="C57" s="23" t="s">
        <v>21</v>
      </c>
      <c r="D57" s="23" t="s">
        <v>93</v>
      </c>
      <c r="E57" s="23">
        <v>25020</v>
      </c>
      <c r="F57" s="23" t="s">
        <v>26</v>
      </c>
      <c r="G57" s="23" t="s">
        <v>24</v>
      </c>
      <c r="H57" s="23" t="s">
        <v>95</v>
      </c>
      <c r="I57" s="24">
        <v>60</v>
      </c>
      <c r="J57" s="25">
        <v>63</v>
      </c>
      <c r="K57" s="26">
        <v>105</v>
      </c>
    </row>
    <row r="58" spans="1:11" ht="47.25" x14ac:dyDescent="0.25">
      <c r="A58" s="22" t="s">
        <v>110</v>
      </c>
      <c r="B58" s="23" t="s">
        <v>20</v>
      </c>
      <c r="C58" s="23" t="s">
        <v>21</v>
      </c>
      <c r="D58" s="23" t="s">
        <v>93</v>
      </c>
      <c r="E58" s="23" t="s">
        <v>111</v>
      </c>
      <c r="F58" s="23" t="s">
        <v>26</v>
      </c>
      <c r="G58" s="23" t="s">
        <v>24</v>
      </c>
      <c r="H58" s="23" t="s">
        <v>95</v>
      </c>
      <c r="I58" s="24">
        <v>2809.5</v>
      </c>
      <c r="J58" s="25">
        <f>723.43+1303.26776</f>
        <v>2026.69776</v>
      </c>
      <c r="K58" s="26">
        <v>72.099999999999994</v>
      </c>
    </row>
    <row r="59" spans="1:11" ht="31.5" x14ac:dyDescent="0.25">
      <c r="A59" s="22" t="s">
        <v>112</v>
      </c>
      <c r="B59" s="23" t="s">
        <v>20</v>
      </c>
      <c r="C59" s="23" t="s">
        <v>21</v>
      </c>
      <c r="D59" s="23" t="s">
        <v>93</v>
      </c>
      <c r="E59" s="23" t="s">
        <v>113</v>
      </c>
      <c r="F59" s="23" t="s">
        <v>26</v>
      </c>
      <c r="G59" s="23" t="s">
        <v>24</v>
      </c>
      <c r="H59" s="23" t="s">
        <v>95</v>
      </c>
      <c r="I59" s="24">
        <v>50</v>
      </c>
      <c r="J59" s="25">
        <v>50</v>
      </c>
      <c r="K59" s="26">
        <v>100</v>
      </c>
    </row>
    <row r="60" spans="1:11" ht="47.25" x14ac:dyDescent="0.25">
      <c r="A60" s="22" t="s">
        <v>114</v>
      </c>
      <c r="B60" s="23" t="s">
        <v>20</v>
      </c>
      <c r="C60" s="23" t="s">
        <v>21</v>
      </c>
      <c r="D60" s="23" t="s">
        <v>93</v>
      </c>
      <c r="E60" s="23" t="s">
        <v>115</v>
      </c>
      <c r="F60" s="23" t="s">
        <v>26</v>
      </c>
      <c r="G60" s="23" t="s">
        <v>24</v>
      </c>
      <c r="H60" s="23" t="s">
        <v>95</v>
      </c>
      <c r="I60" s="24">
        <v>4324.5</v>
      </c>
      <c r="J60" s="25">
        <f>2276.43454+3359.1626</f>
        <v>5635.5971399999999</v>
      </c>
      <c r="K60" s="26" t="s">
        <v>108</v>
      </c>
    </row>
    <row r="61" spans="1:11" ht="31.5" x14ac:dyDescent="0.25">
      <c r="A61" s="22" t="s">
        <v>116</v>
      </c>
      <c r="B61" s="23" t="s">
        <v>20</v>
      </c>
      <c r="C61" s="23" t="s">
        <v>21</v>
      </c>
      <c r="D61" s="23" t="s">
        <v>93</v>
      </c>
      <c r="E61" s="23" t="s">
        <v>117</v>
      </c>
      <c r="F61" s="23" t="s">
        <v>26</v>
      </c>
      <c r="G61" s="23" t="s">
        <v>24</v>
      </c>
      <c r="H61" s="23" t="s">
        <v>95</v>
      </c>
      <c r="I61" s="24">
        <v>60</v>
      </c>
      <c r="J61" s="25">
        <v>72.400000000000006</v>
      </c>
      <c r="K61" s="26">
        <v>120.7</v>
      </c>
    </row>
    <row r="62" spans="1:11" ht="78.75" x14ac:dyDescent="0.25">
      <c r="A62" s="22" t="s">
        <v>118</v>
      </c>
      <c r="B62" s="23" t="s">
        <v>20</v>
      </c>
      <c r="C62" s="23" t="s">
        <v>21</v>
      </c>
      <c r="D62" s="23" t="s">
        <v>93</v>
      </c>
      <c r="E62" s="23" t="s">
        <v>119</v>
      </c>
      <c r="F62" s="23" t="s">
        <v>26</v>
      </c>
      <c r="G62" s="23" t="s">
        <v>24</v>
      </c>
      <c r="H62" s="23" t="s">
        <v>95</v>
      </c>
      <c r="I62" s="24">
        <v>5039.9620000000004</v>
      </c>
      <c r="J62" s="25">
        <v>5294.0627500000001</v>
      </c>
      <c r="K62" s="26">
        <v>105</v>
      </c>
    </row>
    <row r="63" spans="1:11" ht="78.75" x14ac:dyDescent="0.25">
      <c r="A63" s="22" t="s">
        <v>120</v>
      </c>
      <c r="B63" s="23" t="s">
        <v>20</v>
      </c>
      <c r="C63" s="23" t="s">
        <v>21</v>
      </c>
      <c r="D63" s="23" t="s">
        <v>93</v>
      </c>
      <c r="E63" s="23" t="s">
        <v>121</v>
      </c>
      <c r="F63" s="23" t="s">
        <v>26</v>
      </c>
      <c r="G63" s="23" t="s">
        <v>24</v>
      </c>
      <c r="H63" s="23" t="s">
        <v>95</v>
      </c>
      <c r="I63" s="24">
        <v>0</v>
      </c>
      <c r="J63" s="25">
        <v>0</v>
      </c>
      <c r="K63" s="26" t="s">
        <v>122</v>
      </c>
    </row>
    <row r="64" spans="1:11" ht="31.5" x14ac:dyDescent="0.25">
      <c r="A64" s="22" t="s">
        <v>123</v>
      </c>
      <c r="B64" s="23" t="s">
        <v>20</v>
      </c>
      <c r="C64" s="23" t="s">
        <v>21</v>
      </c>
      <c r="D64" s="23" t="s">
        <v>93</v>
      </c>
      <c r="E64" s="23" t="s">
        <v>124</v>
      </c>
      <c r="F64" s="23" t="s">
        <v>26</v>
      </c>
      <c r="G64" s="23" t="s">
        <v>24</v>
      </c>
      <c r="H64" s="23" t="s">
        <v>95</v>
      </c>
      <c r="I64" s="24">
        <v>20200.099999999999</v>
      </c>
      <c r="J64" s="25">
        <v>19905.09678</v>
      </c>
      <c r="K64" s="26">
        <v>98.5</v>
      </c>
    </row>
    <row r="65" spans="1:11" ht="78.75" x14ac:dyDescent="0.25">
      <c r="A65" s="22" t="s">
        <v>125</v>
      </c>
      <c r="B65" s="23" t="s">
        <v>20</v>
      </c>
      <c r="C65" s="23" t="s">
        <v>21</v>
      </c>
      <c r="D65" s="23" t="s">
        <v>93</v>
      </c>
      <c r="E65" s="23" t="s">
        <v>126</v>
      </c>
      <c r="F65" s="23" t="s">
        <v>59</v>
      </c>
      <c r="G65" s="23" t="s">
        <v>24</v>
      </c>
      <c r="H65" s="23" t="s">
        <v>95</v>
      </c>
      <c r="I65" s="24">
        <v>1406.1220000000001</v>
      </c>
      <c r="J65" s="25">
        <f>1468.57466+18.597</f>
        <v>1487.17166</v>
      </c>
      <c r="K65" s="26">
        <v>105.8</v>
      </c>
    </row>
    <row r="66" spans="1:11" ht="47.25" x14ac:dyDescent="0.25">
      <c r="A66" s="22" t="s">
        <v>127</v>
      </c>
      <c r="B66" s="23" t="s">
        <v>20</v>
      </c>
      <c r="C66" s="23" t="s">
        <v>21</v>
      </c>
      <c r="D66" s="23" t="s">
        <v>93</v>
      </c>
      <c r="E66" s="23" t="s">
        <v>128</v>
      </c>
      <c r="F66" s="23" t="s">
        <v>59</v>
      </c>
      <c r="G66" s="23" t="s">
        <v>24</v>
      </c>
      <c r="H66" s="23" t="s">
        <v>95</v>
      </c>
      <c r="I66" s="24">
        <v>464</v>
      </c>
      <c r="J66" s="25">
        <v>444.67867999999999</v>
      </c>
      <c r="K66" s="26">
        <v>95.8</v>
      </c>
    </row>
    <row r="67" spans="1:11" ht="94.5" x14ac:dyDescent="0.25">
      <c r="A67" s="22" t="s">
        <v>129</v>
      </c>
      <c r="B67" s="23" t="s">
        <v>20</v>
      </c>
      <c r="C67" s="23" t="s">
        <v>21</v>
      </c>
      <c r="D67" s="23" t="s">
        <v>93</v>
      </c>
      <c r="E67" s="23">
        <v>37030</v>
      </c>
      <c r="F67" s="23" t="s">
        <v>59</v>
      </c>
      <c r="G67" s="23" t="s">
        <v>24</v>
      </c>
      <c r="H67" s="23" t="s">
        <v>95</v>
      </c>
      <c r="I67" s="24">
        <v>3.6068099999999998</v>
      </c>
      <c r="J67" s="25">
        <v>3.9117600000000001</v>
      </c>
      <c r="K67" s="26">
        <v>108.5</v>
      </c>
    </row>
    <row r="68" spans="1:11" ht="47.25" x14ac:dyDescent="0.25">
      <c r="A68" s="22" t="s">
        <v>130</v>
      </c>
      <c r="B68" s="23" t="s">
        <v>20</v>
      </c>
      <c r="C68" s="23" t="s">
        <v>21</v>
      </c>
      <c r="D68" s="23" t="s">
        <v>93</v>
      </c>
      <c r="E68" s="23">
        <v>41000</v>
      </c>
      <c r="F68" s="23">
        <v>1</v>
      </c>
      <c r="G68" s="23" t="s">
        <v>24</v>
      </c>
      <c r="H68" s="23" t="s">
        <v>95</v>
      </c>
      <c r="I68" s="24">
        <v>753</v>
      </c>
      <c r="J68" s="25">
        <v>495</v>
      </c>
      <c r="K68" s="26">
        <v>65.7</v>
      </c>
    </row>
    <row r="69" spans="1:11" ht="94.5" x14ac:dyDescent="0.25">
      <c r="A69" s="22" t="s">
        <v>131</v>
      </c>
      <c r="B69" s="23" t="s">
        <v>20</v>
      </c>
      <c r="C69" s="23" t="s">
        <v>21</v>
      </c>
      <c r="D69" s="23" t="s">
        <v>93</v>
      </c>
      <c r="E69" s="23" t="s">
        <v>132</v>
      </c>
      <c r="F69" s="23" t="s">
        <v>26</v>
      </c>
      <c r="G69" s="23" t="s">
        <v>24</v>
      </c>
      <c r="H69" s="23" t="s">
        <v>95</v>
      </c>
      <c r="I69" s="24">
        <v>3068.3</v>
      </c>
      <c r="J69" s="25">
        <v>2958.3055899999999</v>
      </c>
      <c r="K69" s="26">
        <v>96.4</v>
      </c>
    </row>
    <row r="70" spans="1:11" ht="47.25" x14ac:dyDescent="0.25">
      <c r="A70" s="22" t="s">
        <v>133</v>
      </c>
      <c r="B70" s="23" t="s">
        <v>20</v>
      </c>
      <c r="C70" s="23" t="s">
        <v>21</v>
      </c>
      <c r="D70" s="23" t="s">
        <v>93</v>
      </c>
      <c r="E70" s="23">
        <v>45000</v>
      </c>
      <c r="F70" s="23" t="s">
        <v>26</v>
      </c>
      <c r="G70" s="23" t="s">
        <v>24</v>
      </c>
      <c r="H70" s="23" t="s">
        <v>95</v>
      </c>
      <c r="I70" s="24">
        <v>4099</v>
      </c>
      <c r="J70" s="25">
        <v>4348</v>
      </c>
      <c r="K70" s="26">
        <v>106.1</v>
      </c>
    </row>
    <row r="71" spans="1:11" ht="47.25" x14ac:dyDescent="0.25">
      <c r="A71" s="22" t="s">
        <v>134</v>
      </c>
      <c r="B71" s="23" t="s">
        <v>20</v>
      </c>
      <c r="C71" s="23" t="s">
        <v>21</v>
      </c>
      <c r="D71" s="23" t="s">
        <v>93</v>
      </c>
      <c r="E71" s="23" t="s">
        <v>135</v>
      </c>
      <c r="F71" s="23" t="s">
        <v>59</v>
      </c>
      <c r="G71" s="23" t="s">
        <v>24</v>
      </c>
      <c r="H71" s="23" t="s">
        <v>95</v>
      </c>
      <c r="I71" s="24">
        <v>68520.117129999999</v>
      </c>
      <c r="J71" s="25">
        <v>71661.449099999998</v>
      </c>
      <c r="K71" s="26">
        <v>104.6</v>
      </c>
    </row>
    <row r="72" spans="1:11" x14ac:dyDescent="0.25">
      <c r="A72" s="18" t="s">
        <v>136</v>
      </c>
      <c r="B72" s="19" t="s">
        <v>20</v>
      </c>
      <c r="C72" s="19" t="s">
        <v>21</v>
      </c>
      <c r="D72" s="19" t="s">
        <v>137</v>
      </c>
      <c r="E72" s="19" t="s">
        <v>23</v>
      </c>
      <c r="F72" s="19" t="s">
        <v>22</v>
      </c>
      <c r="G72" s="19" t="s">
        <v>24</v>
      </c>
      <c r="H72" s="19" t="s">
        <v>20</v>
      </c>
      <c r="I72" s="20">
        <f>I73</f>
        <v>101.92921</v>
      </c>
      <c r="J72" s="21">
        <f>J73</f>
        <v>-56.799010000000003</v>
      </c>
      <c r="K72" s="17" t="s">
        <v>122</v>
      </c>
    </row>
    <row r="73" spans="1:11" ht="31.5" x14ac:dyDescent="0.25">
      <c r="A73" s="22" t="s">
        <v>138</v>
      </c>
      <c r="B73" s="23" t="s">
        <v>20</v>
      </c>
      <c r="C73" s="23" t="s">
        <v>21</v>
      </c>
      <c r="D73" s="23" t="s">
        <v>137</v>
      </c>
      <c r="E73" s="23" t="s">
        <v>139</v>
      </c>
      <c r="F73" s="23" t="s">
        <v>59</v>
      </c>
      <c r="G73" s="23" t="s">
        <v>24</v>
      </c>
      <c r="H73" s="23" t="s">
        <v>140</v>
      </c>
      <c r="I73" s="24">
        <v>101.92921</v>
      </c>
      <c r="J73" s="25">
        <v>-56.799010000000003</v>
      </c>
      <c r="K73" s="26" t="s">
        <v>122</v>
      </c>
    </row>
    <row r="74" spans="1:11" s="28" customFormat="1" x14ac:dyDescent="0.25">
      <c r="A74" s="18" t="s">
        <v>141</v>
      </c>
      <c r="B74" s="19" t="s">
        <v>20</v>
      </c>
      <c r="C74" s="19" t="s">
        <v>142</v>
      </c>
      <c r="D74" s="19" t="s">
        <v>22</v>
      </c>
      <c r="E74" s="19" t="s">
        <v>23</v>
      </c>
      <c r="F74" s="19" t="s">
        <v>22</v>
      </c>
      <c r="G74" s="19" t="s">
        <v>24</v>
      </c>
      <c r="H74" s="19" t="s">
        <v>20</v>
      </c>
      <c r="I74" s="20">
        <f>I75+I158+I160+I161+I162</f>
        <v>6009492.8126499988</v>
      </c>
      <c r="J74" s="21">
        <f>J75+J158+J160+J161+J162</f>
        <v>5861889.1103800004</v>
      </c>
      <c r="K74" s="17">
        <v>97.5</v>
      </c>
    </row>
    <row r="75" spans="1:11" ht="31.5" x14ac:dyDescent="0.25">
      <c r="A75" s="18" t="s">
        <v>143</v>
      </c>
      <c r="B75" s="19" t="s">
        <v>20</v>
      </c>
      <c r="C75" s="19" t="s">
        <v>142</v>
      </c>
      <c r="D75" s="19" t="s">
        <v>29</v>
      </c>
      <c r="E75" s="19" t="s">
        <v>23</v>
      </c>
      <c r="F75" s="19" t="s">
        <v>22</v>
      </c>
      <c r="G75" s="19" t="s">
        <v>24</v>
      </c>
      <c r="H75" s="19" t="s">
        <v>20</v>
      </c>
      <c r="I75" s="20">
        <f>I76+I79+I128+I152</f>
        <v>6022027.0401499989</v>
      </c>
      <c r="J75" s="21">
        <f>J76+J79+J128+J152</f>
        <v>5873887.6847200003</v>
      </c>
      <c r="K75" s="17">
        <v>97.5</v>
      </c>
    </row>
    <row r="76" spans="1:11" ht="31.5" x14ac:dyDescent="0.25">
      <c r="A76" s="18" t="s">
        <v>144</v>
      </c>
      <c r="B76" s="19" t="s">
        <v>20</v>
      </c>
      <c r="C76" s="19" t="s">
        <v>142</v>
      </c>
      <c r="D76" s="19" t="s">
        <v>29</v>
      </c>
      <c r="E76" s="19" t="s">
        <v>36</v>
      </c>
      <c r="F76" s="19" t="s">
        <v>22</v>
      </c>
      <c r="G76" s="19" t="s">
        <v>24</v>
      </c>
      <c r="H76" s="19" t="s">
        <v>145</v>
      </c>
      <c r="I76" s="20">
        <f>I77+I78</f>
        <v>162224.48000000001</v>
      </c>
      <c r="J76" s="21">
        <f>J77+J78</f>
        <v>162224.48000000001</v>
      </c>
      <c r="K76" s="17">
        <v>100</v>
      </c>
    </row>
    <row r="77" spans="1:11" ht="31.5" x14ac:dyDescent="0.25">
      <c r="A77" s="22" t="s">
        <v>146</v>
      </c>
      <c r="B77" s="23" t="s">
        <v>20</v>
      </c>
      <c r="C77" s="23" t="s">
        <v>142</v>
      </c>
      <c r="D77" s="23" t="s">
        <v>29</v>
      </c>
      <c r="E77" s="23" t="s">
        <v>147</v>
      </c>
      <c r="F77" s="23" t="s">
        <v>59</v>
      </c>
      <c r="G77" s="23" t="s">
        <v>24</v>
      </c>
      <c r="H77" s="23" t="s">
        <v>145</v>
      </c>
      <c r="I77" s="24">
        <v>10097</v>
      </c>
      <c r="J77" s="25">
        <v>10097</v>
      </c>
      <c r="K77" s="26">
        <v>100</v>
      </c>
    </row>
    <row r="78" spans="1:11" ht="47.25" x14ac:dyDescent="0.25">
      <c r="A78" s="22" t="s">
        <v>148</v>
      </c>
      <c r="B78" s="23" t="s">
        <v>20</v>
      </c>
      <c r="C78" s="23" t="s">
        <v>142</v>
      </c>
      <c r="D78" s="23" t="s">
        <v>29</v>
      </c>
      <c r="E78" s="23" t="s">
        <v>149</v>
      </c>
      <c r="F78" s="23" t="s">
        <v>59</v>
      </c>
      <c r="G78" s="23" t="s">
        <v>24</v>
      </c>
      <c r="H78" s="23" t="s">
        <v>145</v>
      </c>
      <c r="I78" s="24">
        <v>152127.48000000001</v>
      </c>
      <c r="J78" s="25">
        <v>152127.48000000001</v>
      </c>
      <c r="K78" s="26">
        <v>100</v>
      </c>
    </row>
    <row r="79" spans="1:11" ht="47.25" x14ac:dyDescent="0.25">
      <c r="A79" s="18" t="s">
        <v>150</v>
      </c>
      <c r="B79" s="19" t="s">
        <v>20</v>
      </c>
      <c r="C79" s="19" t="s">
        <v>142</v>
      </c>
      <c r="D79" s="19" t="s">
        <v>29</v>
      </c>
      <c r="E79" s="19" t="s">
        <v>32</v>
      </c>
      <c r="F79" s="19" t="s">
        <v>22</v>
      </c>
      <c r="G79" s="19" t="s">
        <v>24</v>
      </c>
      <c r="H79" s="19" t="s">
        <v>145</v>
      </c>
      <c r="I79" s="20">
        <f>SUM(I80:I127)</f>
        <v>2746330.2679399992</v>
      </c>
      <c r="J79" s="21">
        <f>SUM(J80:J127)</f>
        <v>2610609.8282299996</v>
      </c>
      <c r="K79" s="17">
        <v>95.1</v>
      </c>
    </row>
    <row r="80" spans="1:11" ht="47.25" x14ac:dyDescent="0.25">
      <c r="A80" s="22" t="s">
        <v>151</v>
      </c>
      <c r="B80" s="23" t="s">
        <v>20</v>
      </c>
      <c r="C80" s="23">
        <v>2</v>
      </c>
      <c r="D80" s="23" t="s">
        <v>29</v>
      </c>
      <c r="E80" s="27" t="s">
        <v>152</v>
      </c>
      <c r="F80" s="23">
        <v>4</v>
      </c>
      <c r="G80" s="23">
        <v>7652</v>
      </c>
      <c r="H80" s="23">
        <v>151</v>
      </c>
      <c r="I80" s="24">
        <v>1268.3</v>
      </c>
      <c r="J80" s="24">
        <v>1268.3</v>
      </c>
      <c r="K80" s="26">
        <v>100</v>
      </c>
    </row>
    <row r="81" spans="1:11" ht="81" customHeight="1" x14ac:dyDescent="0.25">
      <c r="A81" s="22" t="s">
        <v>153</v>
      </c>
      <c r="B81" s="23" t="s">
        <v>20</v>
      </c>
      <c r="C81" s="23">
        <v>2</v>
      </c>
      <c r="D81" s="23" t="s">
        <v>29</v>
      </c>
      <c r="E81" s="27" t="s">
        <v>154</v>
      </c>
      <c r="F81" s="23">
        <v>4</v>
      </c>
      <c r="G81" s="23">
        <v>7521</v>
      </c>
      <c r="H81" s="23">
        <v>151</v>
      </c>
      <c r="I81" s="24">
        <v>13776.155000000001</v>
      </c>
      <c r="J81" s="25">
        <v>9601.4639999999999</v>
      </c>
      <c r="K81" s="26">
        <v>69.7</v>
      </c>
    </row>
    <row r="82" spans="1:11" ht="86.25" customHeight="1" x14ac:dyDescent="0.25">
      <c r="A82" s="22" t="s">
        <v>155</v>
      </c>
      <c r="B82" s="23" t="s">
        <v>20</v>
      </c>
      <c r="C82" s="23">
        <v>2</v>
      </c>
      <c r="D82" s="23" t="s">
        <v>29</v>
      </c>
      <c r="E82" s="27" t="s">
        <v>154</v>
      </c>
      <c r="F82" s="23">
        <v>4</v>
      </c>
      <c r="G82" s="23">
        <v>7522</v>
      </c>
      <c r="H82" s="23">
        <v>151</v>
      </c>
      <c r="I82" s="24">
        <v>20347.973000000002</v>
      </c>
      <c r="J82" s="25">
        <v>14094.053</v>
      </c>
      <c r="K82" s="26">
        <v>69.3</v>
      </c>
    </row>
    <row r="83" spans="1:11" ht="110.25" x14ac:dyDescent="0.25">
      <c r="A83" s="22" t="s">
        <v>156</v>
      </c>
      <c r="B83" s="23" t="s">
        <v>20</v>
      </c>
      <c r="C83" s="23">
        <v>2</v>
      </c>
      <c r="D83" s="23" t="s">
        <v>29</v>
      </c>
      <c r="E83" s="27" t="s">
        <v>157</v>
      </c>
      <c r="F83" s="23">
        <v>4</v>
      </c>
      <c r="G83" s="23">
        <v>7062</v>
      </c>
      <c r="H83" s="23">
        <v>151</v>
      </c>
      <c r="I83" s="24">
        <v>76913.626900000003</v>
      </c>
      <c r="J83" s="24">
        <v>76913.626900000003</v>
      </c>
      <c r="K83" s="26">
        <v>100</v>
      </c>
    </row>
    <row r="84" spans="1:11" ht="141.75" x14ac:dyDescent="0.25">
      <c r="A84" s="22" t="s">
        <v>158</v>
      </c>
      <c r="B84" s="23" t="s">
        <v>20</v>
      </c>
      <c r="C84" s="23">
        <v>2</v>
      </c>
      <c r="D84" s="23" t="s">
        <v>29</v>
      </c>
      <c r="E84" s="27" t="s">
        <v>157</v>
      </c>
      <c r="F84" s="23">
        <v>4</v>
      </c>
      <c r="G84" s="23">
        <v>7071</v>
      </c>
      <c r="H84" s="23">
        <v>151</v>
      </c>
      <c r="I84" s="24">
        <v>8411.0578000000005</v>
      </c>
      <c r="J84" s="24">
        <v>8411.0578000000005</v>
      </c>
      <c r="K84" s="26">
        <v>100</v>
      </c>
    </row>
    <row r="85" spans="1:11" ht="141.75" x14ac:dyDescent="0.25">
      <c r="A85" s="22" t="s">
        <v>159</v>
      </c>
      <c r="B85" s="23" t="s">
        <v>20</v>
      </c>
      <c r="C85" s="23">
        <v>2</v>
      </c>
      <c r="D85" s="23" t="s">
        <v>29</v>
      </c>
      <c r="E85" s="27" t="s">
        <v>157</v>
      </c>
      <c r="F85" s="23">
        <v>4</v>
      </c>
      <c r="G85" s="23">
        <v>7072</v>
      </c>
      <c r="H85" s="23">
        <v>151</v>
      </c>
      <c r="I85" s="24">
        <v>10928.492</v>
      </c>
      <c r="J85" s="25">
        <v>10907.762000000001</v>
      </c>
      <c r="K85" s="26">
        <v>99.8</v>
      </c>
    </row>
    <row r="86" spans="1:11" ht="141.75" x14ac:dyDescent="0.25">
      <c r="A86" s="22" t="s">
        <v>160</v>
      </c>
      <c r="B86" s="23" t="s">
        <v>20</v>
      </c>
      <c r="C86" s="23">
        <v>2</v>
      </c>
      <c r="D86" s="23" t="s">
        <v>29</v>
      </c>
      <c r="E86" s="27" t="s">
        <v>157</v>
      </c>
      <c r="F86" s="23">
        <v>4</v>
      </c>
      <c r="G86" s="23">
        <v>7092</v>
      </c>
      <c r="H86" s="23">
        <v>151</v>
      </c>
      <c r="I86" s="24">
        <v>2320</v>
      </c>
      <c r="J86" s="25">
        <v>0</v>
      </c>
      <c r="K86" s="26">
        <v>0</v>
      </c>
    </row>
    <row r="87" spans="1:11" ht="126" x14ac:dyDescent="0.25">
      <c r="A87" s="22" t="s">
        <v>161</v>
      </c>
      <c r="B87" s="23" t="s">
        <v>20</v>
      </c>
      <c r="C87" s="23">
        <v>2</v>
      </c>
      <c r="D87" s="23" t="s">
        <v>29</v>
      </c>
      <c r="E87" s="27" t="s">
        <v>157</v>
      </c>
      <c r="F87" s="23">
        <v>4</v>
      </c>
      <c r="G87" s="23">
        <v>7102</v>
      </c>
      <c r="H87" s="23">
        <v>151</v>
      </c>
      <c r="I87" s="24">
        <v>26513.273099999999</v>
      </c>
      <c r="J87" s="25">
        <v>23972.929100000001</v>
      </c>
      <c r="K87" s="26">
        <v>90.4</v>
      </c>
    </row>
    <row r="88" spans="1:11" ht="110.25" x14ac:dyDescent="0.25">
      <c r="A88" s="22" t="s">
        <v>162</v>
      </c>
      <c r="B88" s="23" t="s">
        <v>20</v>
      </c>
      <c r="C88" s="23">
        <v>2</v>
      </c>
      <c r="D88" s="23" t="s">
        <v>29</v>
      </c>
      <c r="E88" s="27" t="s">
        <v>157</v>
      </c>
      <c r="F88" s="23">
        <v>4</v>
      </c>
      <c r="G88" s="23">
        <v>7112</v>
      </c>
      <c r="H88" s="23">
        <v>151</v>
      </c>
      <c r="I88" s="24">
        <v>4950</v>
      </c>
      <c r="J88" s="25">
        <v>4307.54306</v>
      </c>
      <c r="K88" s="26">
        <v>87</v>
      </c>
    </row>
    <row r="89" spans="1:11" ht="110.25" x14ac:dyDescent="0.25">
      <c r="A89" s="22" t="s">
        <v>163</v>
      </c>
      <c r="B89" s="23" t="s">
        <v>20</v>
      </c>
      <c r="C89" s="23">
        <v>2</v>
      </c>
      <c r="D89" s="23" t="s">
        <v>29</v>
      </c>
      <c r="E89" s="27" t="s">
        <v>157</v>
      </c>
      <c r="F89" s="23">
        <v>4</v>
      </c>
      <c r="G89" s="23">
        <v>7132</v>
      </c>
      <c r="H89" s="23">
        <v>151</v>
      </c>
      <c r="I89" s="24">
        <v>24897.15</v>
      </c>
      <c r="J89" s="24">
        <v>24897.15</v>
      </c>
      <c r="K89" s="26">
        <v>100</v>
      </c>
    </row>
    <row r="90" spans="1:11" ht="126" x14ac:dyDescent="0.25">
      <c r="A90" s="22" t="s">
        <v>164</v>
      </c>
      <c r="B90" s="23" t="s">
        <v>20</v>
      </c>
      <c r="C90" s="23">
        <v>2</v>
      </c>
      <c r="D90" s="23" t="s">
        <v>29</v>
      </c>
      <c r="E90" s="27" t="s">
        <v>157</v>
      </c>
      <c r="F90" s="23">
        <v>4</v>
      </c>
      <c r="G90" s="23">
        <v>7212</v>
      </c>
      <c r="H90" s="23">
        <v>151</v>
      </c>
      <c r="I90" s="24">
        <v>84273.705000000002</v>
      </c>
      <c r="J90" s="25">
        <v>84182.029139999999</v>
      </c>
      <c r="K90" s="26">
        <v>99.9</v>
      </c>
    </row>
    <row r="91" spans="1:11" ht="94.5" x14ac:dyDescent="0.25">
      <c r="A91" s="22" t="s">
        <v>165</v>
      </c>
      <c r="B91" s="23" t="s">
        <v>20</v>
      </c>
      <c r="C91" s="23">
        <v>2</v>
      </c>
      <c r="D91" s="23" t="s">
        <v>29</v>
      </c>
      <c r="E91" s="27" t="s">
        <v>157</v>
      </c>
      <c r="F91" s="23">
        <v>4</v>
      </c>
      <c r="G91" s="23">
        <v>7242</v>
      </c>
      <c r="H91" s="23">
        <v>151</v>
      </c>
      <c r="I91" s="24">
        <v>203000</v>
      </c>
      <c r="J91" s="25">
        <v>182127.45856</v>
      </c>
      <c r="K91" s="26">
        <v>89.7</v>
      </c>
    </row>
    <row r="92" spans="1:11" ht="94.5" x14ac:dyDescent="0.25">
      <c r="A92" s="22" t="s">
        <v>166</v>
      </c>
      <c r="B92" s="23" t="s">
        <v>20</v>
      </c>
      <c r="C92" s="23">
        <v>2</v>
      </c>
      <c r="D92" s="23" t="s">
        <v>29</v>
      </c>
      <c r="E92" s="27" t="s">
        <v>157</v>
      </c>
      <c r="F92" s="23">
        <v>4</v>
      </c>
      <c r="G92" s="23">
        <v>7272</v>
      </c>
      <c r="H92" s="23">
        <v>151</v>
      </c>
      <c r="I92" s="24">
        <v>713.08</v>
      </c>
      <c r="J92" s="25">
        <v>713.08</v>
      </c>
      <c r="K92" s="26">
        <v>100</v>
      </c>
    </row>
    <row r="93" spans="1:11" ht="94.5" x14ac:dyDescent="0.25">
      <c r="A93" s="22" t="s">
        <v>167</v>
      </c>
      <c r="B93" s="23" t="s">
        <v>20</v>
      </c>
      <c r="C93" s="23">
        <v>2</v>
      </c>
      <c r="D93" s="23" t="s">
        <v>29</v>
      </c>
      <c r="E93" s="27" t="s">
        <v>157</v>
      </c>
      <c r="F93" s="23">
        <v>4</v>
      </c>
      <c r="G93" s="23">
        <v>7332</v>
      </c>
      <c r="H93" s="23">
        <v>151</v>
      </c>
      <c r="I93" s="24">
        <v>597.70000000000005</v>
      </c>
      <c r="J93" s="25">
        <v>597.70000000000005</v>
      </c>
      <c r="K93" s="26">
        <v>100</v>
      </c>
    </row>
    <row r="94" spans="1:11" ht="110.25" x14ac:dyDescent="0.25">
      <c r="A94" s="22" t="s">
        <v>168</v>
      </c>
      <c r="B94" s="23" t="s">
        <v>20</v>
      </c>
      <c r="C94" s="23">
        <v>2</v>
      </c>
      <c r="D94" s="23" t="s">
        <v>29</v>
      </c>
      <c r="E94" s="27" t="s">
        <v>157</v>
      </c>
      <c r="F94" s="23">
        <v>4</v>
      </c>
      <c r="G94" s="23">
        <v>7542</v>
      </c>
      <c r="H94" s="23">
        <v>151</v>
      </c>
      <c r="I94" s="24">
        <v>5880</v>
      </c>
      <c r="J94" s="25">
        <v>5880</v>
      </c>
      <c r="K94" s="26">
        <v>100</v>
      </c>
    </row>
    <row r="95" spans="1:11" ht="126" x14ac:dyDescent="0.25">
      <c r="A95" s="22" t="s">
        <v>169</v>
      </c>
      <c r="B95" s="23" t="s">
        <v>20</v>
      </c>
      <c r="C95" s="23">
        <v>2</v>
      </c>
      <c r="D95" s="23" t="s">
        <v>29</v>
      </c>
      <c r="E95" s="27" t="s">
        <v>157</v>
      </c>
      <c r="F95" s="23">
        <v>4</v>
      </c>
      <c r="G95" s="23">
        <v>7621</v>
      </c>
      <c r="H95" s="23">
        <v>151</v>
      </c>
      <c r="I95" s="24">
        <v>38187.616139999998</v>
      </c>
      <c r="J95" s="24">
        <v>38187.616139999998</v>
      </c>
      <c r="K95" s="26">
        <v>100</v>
      </c>
    </row>
    <row r="96" spans="1:11" ht="141.75" x14ac:dyDescent="0.25">
      <c r="A96" s="22" t="s">
        <v>170</v>
      </c>
      <c r="B96" s="23" t="s">
        <v>20</v>
      </c>
      <c r="C96" s="23">
        <v>2</v>
      </c>
      <c r="D96" s="23" t="s">
        <v>29</v>
      </c>
      <c r="E96" s="27" t="s">
        <v>157</v>
      </c>
      <c r="F96" s="23">
        <v>4</v>
      </c>
      <c r="G96" s="23">
        <v>7631</v>
      </c>
      <c r="H96" s="23">
        <v>151</v>
      </c>
      <c r="I96" s="24">
        <v>11532.62527</v>
      </c>
      <c r="J96" s="24">
        <v>11532.62527</v>
      </c>
      <c r="K96" s="26">
        <v>100</v>
      </c>
    </row>
    <row r="97" spans="1:11" ht="173.25" x14ac:dyDescent="0.25">
      <c r="A97" s="22" t="s">
        <v>171</v>
      </c>
      <c r="B97" s="23" t="s">
        <v>20</v>
      </c>
      <c r="C97" s="23">
        <v>2</v>
      </c>
      <c r="D97" s="23" t="s">
        <v>29</v>
      </c>
      <c r="E97" s="27" t="s">
        <v>157</v>
      </c>
      <c r="F97" s="23">
        <v>4</v>
      </c>
      <c r="G97" s="23">
        <v>7642</v>
      </c>
      <c r="H97" s="23">
        <v>151</v>
      </c>
      <c r="I97" s="24">
        <v>81000</v>
      </c>
      <c r="J97" s="24">
        <v>81000</v>
      </c>
      <c r="K97" s="26">
        <v>100</v>
      </c>
    </row>
    <row r="98" spans="1:11" ht="110.25" x14ac:dyDescent="0.25">
      <c r="A98" s="22" t="s">
        <v>172</v>
      </c>
      <c r="B98" s="23" t="s">
        <v>20</v>
      </c>
      <c r="C98" s="23">
        <v>2</v>
      </c>
      <c r="D98" s="23" t="s">
        <v>29</v>
      </c>
      <c r="E98" s="27" t="s">
        <v>157</v>
      </c>
      <c r="F98" s="23">
        <v>4</v>
      </c>
      <c r="G98" s="23">
        <v>7682</v>
      </c>
      <c r="H98" s="23">
        <v>151</v>
      </c>
      <c r="I98" s="24">
        <v>19079.809000000001</v>
      </c>
      <c r="J98" s="25">
        <v>16932.22</v>
      </c>
      <c r="K98" s="26">
        <v>88.7</v>
      </c>
    </row>
    <row r="99" spans="1:11" ht="94.5" x14ac:dyDescent="0.25">
      <c r="A99" s="22" t="s">
        <v>173</v>
      </c>
      <c r="B99" s="23" t="s">
        <v>20</v>
      </c>
      <c r="C99" s="23">
        <v>2</v>
      </c>
      <c r="D99" s="23" t="s">
        <v>29</v>
      </c>
      <c r="E99" s="27" t="s">
        <v>157</v>
      </c>
      <c r="F99" s="23">
        <v>4</v>
      </c>
      <c r="G99" s="23">
        <v>7692</v>
      </c>
      <c r="H99" s="23">
        <v>151</v>
      </c>
      <c r="I99" s="24">
        <v>255376.67149000001</v>
      </c>
      <c r="J99" s="25">
        <v>225317.05668000001</v>
      </c>
      <c r="K99" s="26">
        <v>88.2</v>
      </c>
    </row>
    <row r="100" spans="1:11" ht="94.5" x14ac:dyDescent="0.25">
      <c r="A100" s="22" t="s">
        <v>174</v>
      </c>
      <c r="B100" s="23" t="s">
        <v>20</v>
      </c>
      <c r="C100" s="23">
        <v>2</v>
      </c>
      <c r="D100" s="23" t="s">
        <v>29</v>
      </c>
      <c r="E100" s="27" t="s">
        <v>157</v>
      </c>
      <c r="F100" s="23">
        <v>4</v>
      </c>
      <c r="G100" s="23">
        <v>7702</v>
      </c>
      <c r="H100" s="23">
        <v>151</v>
      </c>
      <c r="I100" s="24">
        <v>60925.122000000003</v>
      </c>
      <c r="J100" s="24">
        <v>60925.122000000003</v>
      </c>
      <c r="K100" s="26">
        <v>100</v>
      </c>
    </row>
    <row r="101" spans="1:11" ht="126" x14ac:dyDescent="0.25">
      <c r="A101" s="22" t="s">
        <v>175</v>
      </c>
      <c r="B101" s="23" t="s">
        <v>20</v>
      </c>
      <c r="C101" s="23">
        <v>2</v>
      </c>
      <c r="D101" s="23" t="s">
        <v>29</v>
      </c>
      <c r="E101" s="27" t="s">
        <v>157</v>
      </c>
      <c r="F101" s="23">
        <v>4</v>
      </c>
      <c r="G101" s="23">
        <v>7712</v>
      </c>
      <c r="H101" s="23">
        <v>151</v>
      </c>
      <c r="I101" s="24">
        <v>96151.70564</v>
      </c>
      <c r="J101" s="25">
        <v>95785.595530000006</v>
      </c>
      <c r="K101" s="26">
        <v>99.6</v>
      </c>
    </row>
    <row r="102" spans="1:11" ht="126" x14ac:dyDescent="0.25">
      <c r="A102" s="22" t="s">
        <v>176</v>
      </c>
      <c r="B102" s="23" t="s">
        <v>20</v>
      </c>
      <c r="C102" s="23">
        <v>2</v>
      </c>
      <c r="D102" s="23" t="s">
        <v>29</v>
      </c>
      <c r="E102" s="27" t="s">
        <v>157</v>
      </c>
      <c r="F102" s="23">
        <v>4</v>
      </c>
      <c r="G102" s="23">
        <v>7722</v>
      </c>
      <c r="H102" s="23">
        <v>151</v>
      </c>
      <c r="I102" s="24">
        <v>100000</v>
      </c>
      <c r="J102" s="25">
        <v>100000</v>
      </c>
      <c r="K102" s="26">
        <v>100</v>
      </c>
    </row>
    <row r="103" spans="1:11" ht="78.75" x14ac:dyDescent="0.25">
      <c r="A103" s="22" t="s">
        <v>177</v>
      </c>
      <c r="B103" s="23" t="s">
        <v>20</v>
      </c>
      <c r="C103" s="23">
        <v>2</v>
      </c>
      <c r="D103" s="23" t="s">
        <v>29</v>
      </c>
      <c r="E103" s="27" t="s">
        <v>178</v>
      </c>
      <c r="F103" s="23">
        <v>4</v>
      </c>
      <c r="G103" s="23">
        <v>7172</v>
      </c>
      <c r="H103" s="23">
        <v>151</v>
      </c>
      <c r="I103" s="24">
        <v>80626.122000000003</v>
      </c>
      <c r="J103" s="25">
        <v>80626.118669999996</v>
      </c>
      <c r="K103" s="26">
        <v>100</v>
      </c>
    </row>
    <row r="104" spans="1:11" ht="78.75" x14ac:dyDescent="0.25">
      <c r="A104" s="22" t="s">
        <v>179</v>
      </c>
      <c r="B104" s="23" t="s">
        <v>20</v>
      </c>
      <c r="C104" s="23">
        <v>2</v>
      </c>
      <c r="D104" s="23" t="s">
        <v>29</v>
      </c>
      <c r="E104" s="27" t="s">
        <v>180</v>
      </c>
      <c r="F104" s="23">
        <v>4</v>
      </c>
      <c r="G104" s="23">
        <v>7831</v>
      </c>
      <c r="H104" s="23">
        <v>151</v>
      </c>
      <c r="I104" s="24">
        <v>319.64999999999998</v>
      </c>
      <c r="J104" s="25">
        <v>319.64999999999998</v>
      </c>
      <c r="K104" s="26">
        <v>100</v>
      </c>
    </row>
    <row r="105" spans="1:11" ht="78.75" x14ac:dyDescent="0.25">
      <c r="A105" s="22" t="s">
        <v>181</v>
      </c>
      <c r="B105" s="23" t="s">
        <v>20</v>
      </c>
      <c r="C105" s="23">
        <v>2</v>
      </c>
      <c r="D105" s="23" t="s">
        <v>29</v>
      </c>
      <c r="E105" s="27" t="s">
        <v>180</v>
      </c>
      <c r="F105" s="23">
        <v>4</v>
      </c>
      <c r="G105" s="23">
        <v>7832</v>
      </c>
      <c r="H105" s="23">
        <v>151</v>
      </c>
      <c r="I105" s="24">
        <v>56.87</v>
      </c>
      <c r="J105" s="25">
        <v>56.87</v>
      </c>
      <c r="K105" s="26">
        <v>100</v>
      </c>
    </row>
    <row r="106" spans="1:11" ht="47.25" x14ac:dyDescent="0.25">
      <c r="A106" s="22" t="s">
        <v>182</v>
      </c>
      <c r="B106" s="23" t="s">
        <v>20</v>
      </c>
      <c r="C106" s="23">
        <v>2</v>
      </c>
      <c r="D106" s="23" t="s">
        <v>29</v>
      </c>
      <c r="E106" s="27" t="s">
        <v>183</v>
      </c>
      <c r="F106" s="23">
        <v>4</v>
      </c>
      <c r="G106" s="23">
        <v>7012</v>
      </c>
      <c r="H106" s="23">
        <v>151</v>
      </c>
      <c r="I106" s="24">
        <v>131115</v>
      </c>
      <c r="J106" s="25">
        <v>128673.07008999999</v>
      </c>
      <c r="K106" s="26">
        <v>98.1</v>
      </c>
    </row>
    <row r="107" spans="1:11" ht="78.75" x14ac:dyDescent="0.25">
      <c r="A107" s="22" t="s">
        <v>184</v>
      </c>
      <c r="B107" s="23" t="s">
        <v>20</v>
      </c>
      <c r="C107" s="23">
        <v>2</v>
      </c>
      <c r="D107" s="23" t="s">
        <v>29</v>
      </c>
      <c r="E107" s="27" t="s">
        <v>185</v>
      </c>
      <c r="F107" s="23">
        <v>4</v>
      </c>
      <c r="G107" s="23">
        <v>7512</v>
      </c>
      <c r="H107" s="23">
        <v>151</v>
      </c>
      <c r="I107" s="24">
        <v>33859.750209999998</v>
      </c>
      <c r="J107" s="24">
        <v>33859.750209999998</v>
      </c>
      <c r="K107" s="26">
        <v>100</v>
      </c>
    </row>
    <row r="108" spans="1:11" ht="94.5" x14ac:dyDescent="0.25">
      <c r="A108" s="22" t="s">
        <v>186</v>
      </c>
      <c r="B108" s="23" t="s">
        <v>20</v>
      </c>
      <c r="C108" s="23">
        <v>2</v>
      </c>
      <c r="D108" s="23" t="s">
        <v>29</v>
      </c>
      <c r="E108" s="27" t="s">
        <v>187</v>
      </c>
      <c r="F108" s="23">
        <v>4</v>
      </c>
      <c r="G108" s="23">
        <v>7551</v>
      </c>
      <c r="H108" s="23">
        <v>151</v>
      </c>
      <c r="I108" s="24">
        <v>30970.485280000001</v>
      </c>
      <c r="J108" s="24">
        <v>30970.485280000001</v>
      </c>
      <c r="K108" s="26">
        <v>100</v>
      </c>
    </row>
    <row r="109" spans="1:11" ht="94.5" x14ac:dyDescent="0.25">
      <c r="A109" s="22" t="s">
        <v>188</v>
      </c>
      <c r="B109" s="23" t="s">
        <v>20</v>
      </c>
      <c r="C109" s="23">
        <v>2</v>
      </c>
      <c r="D109" s="23" t="s">
        <v>29</v>
      </c>
      <c r="E109" s="27" t="s">
        <v>189</v>
      </c>
      <c r="F109" s="23">
        <v>4</v>
      </c>
      <c r="G109" s="23">
        <v>7292</v>
      </c>
      <c r="H109" s="23">
        <v>151</v>
      </c>
      <c r="I109" s="24">
        <v>3397</v>
      </c>
      <c r="J109" s="25">
        <v>3299.43</v>
      </c>
      <c r="K109" s="26">
        <v>97.1</v>
      </c>
    </row>
    <row r="110" spans="1:11" ht="110.25" x14ac:dyDescent="0.25">
      <c r="A110" s="22" t="s">
        <v>190</v>
      </c>
      <c r="B110" s="23" t="s">
        <v>20</v>
      </c>
      <c r="C110" s="23">
        <v>2</v>
      </c>
      <c r="D110" s="23" t="s">
        <v>29</v>
      </c>
      <c r="E110" s="27" t="s">
        <v>191</v>
      </c>
      <c r="F110" s="23">
        <v>4</v>
      </c>
      <c r="G110" s="23">
        <v>7131</v>
      </c>
      <c r="H110" s="23">
        <v>151</v>
      </c>
      <c r="I110" s="24">
        <v>75102.850000000006</v>
      </c>
      <c r="J110" s="24">
        <v>75102.850000000006</v>
      </c>
      <c r="K110" s="26">
        <v>100</v>
      </c>
    </row>
    <row r="111" spans="1:11" ht="126" x14ac:dyDescent="0.25">
      <c r="A111" s="22" t="s">
        <v>192</v>
      </c>
      <c r="B111" s="23" t="s">
        <v>20</v>
      </c>
      <c r="C111" s="23">
        <v>2</v>
      </c>
      <c r="D111" s="23" t="s">
        <v>29</v>
      </c>
      <c r="E111" s="27" t="s">
        <v>193</v>
      </c>
      <c r="F111" s="23">
        <v>4</v>
      </c>
      <c r="G111" s="23">
        <v>7022</v>
      </c>
      <c r="H111" s="23">
        <v>151</v>
      </c>
      <c r="I111" s="24">
        <v>122194</v>
      </c>
      <c r="J111" s="24">
        <v>122194</v>
      </c>
      <c r="K111" s="26">
        <v>100</v>
      </c>
    </row>
    <row r="112" spans="1:11" ht="110.25" x14ac:dyDescent="0.25">
      <c r="A112" s="22" t="s">
        <v>194</v>
      </c>
      <c r="B112" s="23" t="s">
        <v>20</v>
      </c>
      <c r="C112" s="23">
        <v>2</v>
      </c>
      <c r="D112" s="23" t="s">
        <v>29</v>
      </c>
      <c r="E112" s="27" t="s">
        <v>193</v>
      </c>
      <c r="F112" s="23">
        <v>4</v>
      </c>
      <c r="G112" s="23">
        <v>7032</v>
      </c>
      <c r="H112" s="23">
        <v>151</v>
      </c>
      <c r="I112" s="24">
        <v>195847.598</v>
      </c>
      <c r="J112" s="24">
        <v>195847.598</v>
      </c>
      <c r="K112" s="26">
        <v>100</v>
      </c>
    </row>
    <row r="113" spans="1:11" ht="157.5" x14ac:dyDescent="0.25">
      <c r="A113" s="22" t="s">
        <v>195</v>
      </c>
      <c r="B113" s="23" t="s">
        <v>20</v>
      </c>
      <c r="C113" s="23">
        <v>2</v>
      </c>
      <c r="D113" s="23" t="s">
        <v>29</v>
      </c>
      <c r="E113" s="27" t="s">
        <v>193</v>
      </c>
      <c r="F113" s="23">
        <v>4</v>
      </c>
      <c r="G113" s="23">
        <v>7042</v>
      </c>
      <c r="H113" s="23">
        <v>151</v>
      </c>
      <c r="I113" s="24">
        <v>310578.90000000002</v>
      </c>
      <c r="J113" s="24">
        <v>310578.90000000002</v>
      </c>
      <c r="K113" s="26">
        <v>100</v>
      </c>
    </row>
    <row r="114" spans="1:11" ht="78.75" x14ac:dyDescent="0.25">
      <c r="A114" s="22" t="s">
        <v>196</v>
      </c>
      <c r="B114" s="23" t="s">
        <v>20</v>
      </c>
      <c r="C114" s="23">
        <v>2</v>
      </c>
      <c r="D114" s="23" t="s">
        <v>29</v>
      </c>
      <c r="E114" s="27" t="s">
        <v>193</v>
      </c>
      <c r="F114" s="23">
        <v>4</v>
      </c>
      <c r="G114" s="23">
        <v>7052</v>
      </c>
      <c r="H114" s="23">
        <v>151</v>
      </c>
      <c r="I114" s="24">
        <v>380571.86459999997</v>
      </c>
      <c r="J114" s="25">
        <v>322583.90779000003</v>
      </c>
      <c r="K114" s="26">
        <v>84.8</v>
      </c>
    </row>
    <row r="115" spans="1:11" ht="78.75" x14ac:dyDescent="0.25">
      <c r="A115" s="22" t="s">
        <v>197</v>
      </c>
      <c r="B115" s="23" t="s">
        <v>20</v>
      </c>
      <c r="C115" s="23">
        <v>2</v>
      </c>
      <c r="D115" s="23" t="s">
        <v>29</v>
      </c>
      <c r="E115" s="27" t="s">
        <v>193</v>
      </c>
      <c r="F115" s="23">
        <v>4</v>
      </c>
      <c r="G115" s="23">
        <v>7082</v>
      </c>
      <c r="H115" s="23">
        <v>151</v>
      </c>
      <c r="I115" s="24">
        <v>109607</v>
      </c>
      <c r="J115" s="24">
        <v>109607</v>
      </c>
      <c r="K115" s="26">
        <v>100</v>
      </c>
    </row>
    <row r="116" spans="1:11" ht="47.25" x14ac:dyDescent="0.25">
      <c r="A116" s="22" t="s">
        <v>198</v>
      </c>
      <c r="B116" s="23" t="s">
        <v>20</v>
      </c>
      <c r="C116" s="23">
        <v>2</v>
      </c>
      <c r="D116" s="23" t="s">
        <v>29</v>
      </c>
      <c r="E116" s="27" t="s">
        <v>193</v>
      </c>
      <c r="F116" s="23">
        <v>4</v>
      </c>
      <c r="G116" s="23">
        <v>7152</v>
      </c>
      <c r="H116" s="23">
        <v>151</v>
      </c>
      <c r="I116" s="24">
        <v>1613</v>
      </c>
      <c r="J116" s="24">
        <v>1613</v>
      </c>
      <c r="K116" s="26">
        <v>100</v>
      </c>
    </row>
    <row r="117" spans="1:11" ht="63" x14ac:dyDescent="0.25">
      <c r="A117" s="22" t="s">
        <v>199</v>
      </c>
      <c r="B117" s="23" t="s">
        <v>20</v>
      </c>
      <c r="C117" s="23">
        <v>2</v>
      </c>
      <c r="D117" s="23" t="s">
        <v>29</v>
      </c>
      <c r="E117" s="27" t="s">
        <v>193</v>
      </c>
      <c r="F117" s="23">
        <v>4</v>
      </c>
      <c r="G117" s="23">
        <v>7182</v>
      </c>
      <c r="H117" s="23">
        <v>151</v>
      </c>
      <c r="I117" s="24">
        <v>384.86146000000002</v>
      </c>
      <c r="J117" s="24">
        <v>384.86146000000002</v>
      </c>
      <c r="K117" s="26">
        <v>100</v>
      </c>
    </row>
    <row r="118" spans="1:11" ht="78.75" x14ac:dyDescent="0.25">
      <c r="A118" s="22" t="s">
        <v>200</v>
      </c>
      <c r="B118" s="23" t="s">
        <v>20</v>
      </c>
      <c r="C118" s="23">
        <v>2</v>
      </c>
      <c r="D118" s="23" t="s">
        <v>29</v>
      </c>
      <c r="E118" s="27" t="s">
        <v>193</v>
      </c>
      <c r="F118" s="23">
        <v>4</v>
      </c>
      <c r="G118" s="23">
        <v>7222</v>
      </c>
      <c r="H118" s="23">
        <v>151</v>
      </c>
      <c r="I118" s="24">
        <v>3198.68325</v>
      </c>
      <c r="J118" s="25">
        <v>177.70463000000001</v>
      </c>
      <c r="K118" s="26">
        <v>5.6</v>
      </c>
    </row>
    <row r="119" spans="1:11" ht="63" x14ac:dyDescent="0.25">
      <c r="A119" s="22" t="s">
        <v>201</v>
      </c>
      <c r="B119" s="23" t="s">
        <v>20</v>
      </c>
      <c r="C119" s="23">
        <v>2</v>
      </c>
      <c r="D119" s="23" t="s">
        <v>29</v>
      </c>
      <c r="E119" s="27" t="s">
        <v>193</v>
      </c>
      <c r="F119" s="23">
        <v>4</v>
      </c>
      <c r="G119" s="23">
        <v>7232</v>
      </c>
      <c r="H119" s="23">
        <v>151</v>
      </c>
      <c r="I119" s="24">
        <v>905.57</v>
      </c>
      <c r="J119" s="25">
        <v>905.57</v>
      </c>
      <c r="K119" s="26">
        <v>100</v>
      </c>
    </row>
    <row r="120" spans="1:11" ht="63" x14ac:dyDescent="0.25">
      <c r="A120" s="22" t="s">
        <v>202</v>
      </c>
      <c r="B120" s="23" t="s">
        <v>20</v>
      </c>
      <c r="C120" s="23">
        <v>2</v>
      </c>
      <c r="D120" s="23" t="s">
        <v>29</v>
      </c>
      <c r="E120" s="27" t="s">
        <v>193</v>
      </c>
      <c r="F120" s="23">
        <v>4</v>
      </c>
      <c r="G120" s="23">
        <v>7262</v>
      </c>
      <c r="H120" s="23">
        <v>151</v>
      </c>
      <c r="I120" s="24">
        <v>1120</v>
      </c>
      <c r="J120" s="25">
        <v>1120</v>
      </c>
      <c r="K120" s="26">
        <v>100</v>
      </c>
    </row>
    <row r="121" spans="1:11" ht="78.75" x14ac:dyDescent="0.25">
      <c r="A121" s="22" t="s">
        <v>203</v>
      </c>
      <c r="B121" s="23" t="s">
        <v>20</v>
      </c>
      <c r="C121" s="23">
        <v>2</v>
      </c>
      <c r="D121" s="23" t="s">
        <v>29</v>
      </c>
      <c r="E121" s="27" t="s">
        <v>193</v>
      </c>
      <c r="F121" s="23">
        <v>4</v>
      </c>
      <c r="G121" s="23">
        <v>7372</v>
      </c>
      <c r="H121" s="23">
        <v>151</v>
      </c>
      <c r="I121" s="24">
        <v>137.19999999999999</v>
      </c>
      <c r="J121" s="25">
        <v>137.18</v>
      </c>
      <c r="K121" s="26">
        <v>100</v>
      </c>
    </row>
    <row r="122" spans="1:11" ht="63" x14ac:dyDescent="0.25">
      <c r="A122" s="22" t="s">
        <v>204</v>
      </c>
      <c r="B122" s="23" t="s">
        <v>20</v>
      </c>
      <c r="C122" s="23">
        <v>2</v>
      </c>
      <c r="D122" s="23" t="s">
        <v>29</v>
      </c>
      <c r="E122" s="27" t="s">
        <v>193</v>
      </c>
      <c r="F122" s="23">
        <v>4</v>
      </c>
      <c r="G122" s="23">
        <v>7502</v>
      </c>
      <c r="H122" s="23">
        <v>151</v>
      </c>
      <c r="I122" s="24">
        <v>77202.243369999997</v>
      </c>
      <c r="J122" s="24">
        <v>77202.243369999997</v>
      </c>
      <c r="K122" s="26">
        <v>100</v>
      </c>
    </row>
    <row r="123" spans="1:11" ht="126" x14ac:dyDescent="0.25">
      <c r="A123" s="22" t="s">
        <v>205</v>
      </c>
      <c r="B123" s="23" t="s">
        <v>20</v>
      </c>
      <c r="C123" s="23">
        <v>2</v>
      </c>
      <c r="D123" s="23" t="s">
        <v>29</v>
      </c>
      <c r="E123" s="27" t="s">
        <v>193</v>
      </c>
      <c r="F123" s="23">
        <v>4</v>
      </c>
      <c r="G123" s="23">
        <v>7582</v>
      </c>
      <c r="H123" s="23">
        <v>151</v>
      </c>
      <c r="I123" s="24">
        <v>19009.679</v>
      </c>
      <c r="J123" s="25">
        <v>16695.73763</v>
      </c>
      <c r="K123" s="26">
        <v>87.8</v>
      </c>
    </row>
    <row r="124" spans="1:11" ht="189" x14ac:dyDescent="0.25">
      <c r="A124" s="22" t="s">
        <v>206</v>
      </c>
      <c r="B124" s="23" t="s">
        <v>20</v>
      </c>
      <c r="C124" s="23">
        <v>2</v>
      </c>
      <c r="D124" s="23" t="s">
        <v>29</v>
      </c>
      <c r="E124" s="27" t="s">
        <v>193</v>
      </c>
      <c r="F124" s="23">
        <v>4</v>
      </c>
      <c r="G124" s="23">
        <v>7662</v>
      </c>
      <c r="H124" s="23">
        <v>151</v>
      </c>
      <c r="I124" s="24">
        <v>12483.607</v>
      </c>
      <c r="J124" s="24">
        <v>12483.607</v>
      </c>
      <c r="K124" s="26">
        <v>100</v>
      </c>
    </row>
    <row r="125" spans="1:11" ht="157.5" x14ac:dyDescent="0.25">
      <c r="A125" s="22" t="s">
        <v>207</v>
      </c>
      <c r="B125" s="23" t="s">
        <v>20</v>
      </c>
      <c r="C125" s="23">
        <v>2</v>
      </c>
      <c r="D125" s="23" t="s">
        <v>29</v>
      </c>
      <c r="E125" s="27" t="s">
        <v>193</v>
      </c>
      <c r="F125" s="23">
        <v>4</v>
      </c>
      <c r="G125" s="23">
        <v>7752</v>
      </c>
      <c r="H125" s="23">
        <v>151</v>
      </c>
      <c r="I125" s="24">
        <v>2539.57143</v>
      </c>
      <c r="J125" s="25">
        <v>2180.2593000000002</v>
      </c>
      <c r="K125" s="26">
        <v>85.9</v>
      </c>
    </row>
    <row r="126" spans="1:11" ht="78.75" x14ac:dyDescent="0.25">
      <c r="A126" s="22" t="s">
        <v>208</v>
      </c>
      <c r="B126" s="23" t="s">
        <v>20</v>
      </c>
      <c r="C126" s="23">
        <v>2</v>
      </c>
      <c r="D126" s="23" t="s">
        <v>29</v>
      </c>
      <c r="E126" s="27" t="s">
        <v>193</v>
      </c>
      <c r="F126" s="23">
        <v>4</v>
      </c>
      <c r="G126" s="23">
        <v>7802</v>
      </c>
      <c r="H126" s="23">
        <v>151</v>
      </c>
      <c r="I126" s="24">
        <v>4644.7</v>
      </c>
      <c r="J126" s="24">
        <v>4644.7</v>
      </c>
      <c r="K126" s="26">
        <v>100</v>
      </c>
    </row>
    <row r="127" spans="1:11" s="1" customFormat="1" ht="78.75" x14ac:dyDescent="0.25">
      <c r="A127" s="22" t="s">
        <v>209</v>
      </c>
      <c r="B127" s="23" t="s">
        <v>20</v>
      </c>
      <c r="C127" s="23">
        <v>2</v>
      </c>
      <c r="D127" s="23" t="s">
        <v>29</v>
      </c>
      <c r="E127" s="27" t="s">
        <v>193</v>
      </c>
      <c r="F127" s="23">
        <v>4</v>
      </c>
      <c r="G127" s="23">
        <v>7822</v>
      </c>
      <c r="H127" s="23">
        <v>151</v>
      </c>
      <c r="I127" s="24">
        <v>1800</v>
      </c>
      <c r="J127" s="25">
        <v>1790.94562</v>
      </c>
      <c r="K127" s="26">
        <v>99.5</v>
      </c>
    </row>
    <row r="128" spans="1:11" ht="31.5" x14ac:dyDescent="0.25">
      <c r="A128" s="18" t="s">
        <v>210</v>
      </c>
      <c r="B128" s="19" t="s">
        <v>20</v>
      </c>
      <c r="C128" s="19" t="s">
        <v>142</v>
      </c>
      <c r="D128" s="19" t="s">
        <v>29</v>
      </c>
      <c r="E128" s="19" t="s">
        <v>39</v>
      </c>
      <c r="F128" s="19" t="s">
        <v>22</v>
      </c>
      <c r="G128" s="19" t="s">
        <v>24</v>
      </c>
      <c r="H128" s="19" t="s">
        <v>145</v>
      </c>
      <c r="I128" s="20">
        <f>SUM(I129:I151)</f>
        <v>2980776.3235899992</v>
      </c>
      <c r="J128" s="21">
        <f>SUM(J129:J151)</f>
        <v>2968357.4348599999</v>
      </c>
      <c r="K128" s="17">
        <v>99.6</v>
      </c>
    </row>
    <row r="129" spans="1:11" ht="63" x14ac:dyDescent="0.25">
      <c r="A129" s="22" t="s">
        <v>211</v>
      </c>
      <c r="B129" s="27" t="s">
        <v>20</v>
      </c>
      <c r="C129" s="27" t="s">
        <v>142</v>
      </c>
      <c r="D129" s="27" t="s">
        <v>29</v>
      </c>
      <c r="E129" s="27" t="s">
        <v>212</v>
      </c>
      <c r="F129" s="27" t="s">
        <v>59</v>
      </c>
      <c r="G129" s="27" t="s">
        <v>24</v>
      </c>
      <c r="H129" s="27" t="s">
        <v>145</v>
      </c>
      <c r="I129" s="24">
        <v>254.84039999999999</v>
      </c>
      <c r="J129" s="24">
        <v>254.84039999999999</v>
      </c>
      <c r="K129" s="26">
        <v>100</v>
      </c>
    </row>
    <row r="130" spans="1:11" ht="63" x14ac:dyDescent="0.25">
      <c r="A130" s="22" t="s">
        <v>213</v>
      </c>
      <c r="B130" s="27" t="s">
        <v>20</v>
      </c>
      <c r="C130" s="27" t="s">
        <v>142</v>
      </c>
      <c r="D130" s="27" t="s">
        <v>29</v>
      </c>
      <c r="E130" s="27" t="s">
        <v>214</v>
      </c>
      <c r="F130" s="27" t="s">
        <v>59</v>
      </c>
      <c r="G130" s="27" t="s">
        <v>24</v>
      </c>
      <c r="H130" s="27" t="s">
        <v>145</v>
      </c>
      <c r="I130" s="24">
        <v>1600</v>
      </c>
      <c r="J130" s="25">
        <v>314.10270000000003</v>
      </c>
      <c r="K130" s="26">
        <v>19.600000000000001</v>
      </c>
    </row>
    <row r="131" spans="1:11" ht="94.5" x14ac:dyDescent="0.25">
      <c r="A131" s="22" t="s">
        <v>215</v>
      </c>
      <c r="B131" s="27" t="s">
        <v>20</v>
      </c>
      <c r="C131" s="27" t="s">
        <v>142</v>
      </c>
      <c r="D131" s="27" t="s">
        <v>29</v>
      </c>
      <c r="E131" s="27" t="s">
        <v>216</v>
      </c>
      <c r="F131" s="27" t="s">
        <v>59</v>
      </c>
      <c r="G131" s="27" t="s">
        <v>217</v>
      </c>
      <c r="H131" s="27" t="s">
        <v>145</v>
      </c>
      <c r="I131" s="24">
        <v>24511.54</v>
      </c>
      <c r="J131" s="25">
        <v>24453.59273</v>
      </c>
      <c r="K131" s="26">
        <v>99.8</v>
      </c>
    </row>
    <row r="132" spans="1:11" ht="94.5" x14ac:dyDescent="0.25">
      <c r="A132" s="22" t="s">
        <v>218</v>
      </c>
      <c r="B132" s="27" t="s">
        <v>20</v>
      </c>
      <c r="C132" s="27" t="s">
        <v>142</v>
      </c>
      <c r="D132" s="27" t="s">
        <v>29</v>
      </c>
      <c r="E132" s="27" t="s">
        <v>216</v>
      </c>
      <c r="F132" s="27" t="s">
        <v>59</v>
      </c>
      <c r="G132" s="27" t="s">
        <v>219</v>
      </c>
      <c r="H132" s="27" t="s">
        <v>145</v>
      </c>
      <c r="I132" s="24">
        <v>2200.7829999999999</v>
      </c>
      <c r="J132" s="25">
        <v>2163.81331</v>
      </c>
      <c r="K132" s="26">
        <v>98.3</v>
      </c>
    </row>
    <row r="133" spans="1:11" ht="63" x14ac:dyDescent="0.25">
      <c r="A133" s="22" t="s">
        <v>220</v>
      </c>
      <c r="B133" s="27" t="s">
        <v>20</v>
      </c>
      <c r="C133" s="27" t="s">
        <v>142</v>
      </c>
      <c r="D133" s="27" t="s">
        <v>29</v>
      </c>
      <c r="E133" s="27" t="s">
        <v>221</v>
      </c>
      <c r="F133" s="27" t="s">
        <v>59</v>
      </c>
      <c r="G133" s="27" t="s">
        <v>222</v>
      </c>
      <c r="H133" s="27" t="s">
        <v>145</v>
      </c>
      <c r="I133" s="24">
        <v>578867.11340999999</v>
      </c>
      <c r="J133" s="25">
        <v>573999.34404</v>
      </c>
      <c r="K133" s="26">
        <v>99.2</v>
      </c>
    </row>
    <row r="134" spans="1:11" ht="126" x14ac:dyDescent="0.25">
      <c r="A134" s="22" t="s">
        <v>223</v>
      </c>
      <c r="B134" s="27" t="s">
        <v>20</v>
      </c>
      <c r="C134" s="27" t="s">
        <v>142</v>
      </c>
      <c r="D134" s="27" t="s">
        <v>29</v>
      </c>
      <c r="E134" s="27" t="s">
        <v>224</v>
      </c>
      <c r="F134" s="27" t="s">
        <v>59</v>
      </c>
      <c r="G134" s="27" t="s">
        <v>225</v>
      </c>
      <c r="H134" s="27" t="s">
        <v>145</v>
      </c>
      <c r="I134" s="24">
        <v>1300</v>
      </c>
      <c r="J134" s="25">
        <v>1148.10313</v>
      </c>
      <c r="K134" s="26">
        <v>88.3</v>
      </c>
    </row>
    <row r="135" spans="1:11" ht="63" x14ac:dyDescent="0.25">
      <c r="A135" s="22" t="s">
        <v>226</v>
      </c>
      <c r="B135" s="27" t="s">
        <v>20</v>
      </c>
      <c r="C135" s="27" t="s">
        <v>142</v>
      </c>
      <c r="D135" s="27" t="s">
        <v>29</v>
      </c>
      <c r="E135" s="27" t="s">
        <v>224</v>
      </c>
      <c r="F135" s="27" t="s">
        <v>59</v>
      </c>
      <c r="G135" s="27" t="s">
        <v>227</v>
      </c>
      <c r="H135" s="27" t="s">
        <v>145</v>
      </c>
      <c r="I135" s="24">
        <v>87281.600000000006</v>
      </c>
      <c r="J135" s="25">
        <v>87268.883059999993</v>
      </c>
      <c r="K135" s="26">
        <v>100</v>
      </c>
    </row>
    <row r="136" spans="1:11" ht="78.75" x14ac:dyDescent="0.25">
      <c r="A136" s="22" t="s">
        <v>228</v>
      </c>
      <c r="B136" s="27" t="s">
        <v>20</v>
      </c>
      <c r="C136" s="27" t="s">
        <v>142</v>
      </c>
      <c r="D136" s="27" t="s">
        <v>29</v>
      </c>
      <c r="E136" s="27" t="s">
        <v>224</v>
      </c>
      <c r="F136" s="27" t="s">
        <v>59</v>
      </c>
      <c r="G136" s="27" t="s">
        <v>229</v>
      </c>
      <c r="H136" s="27" t="s">
        <v>145</v>
      </c>
      <c r="I136" s="24">
        <v>5678</v>
      </c>
      <c r="J136" s="25">
        <v>5678</v>
      </c>
      <c r="K136" s="26">
        <v>100</v>
      </c>
    </row>
    <row r="137" spans="1:11" ht="110.25" x14ac:dyDescent="0.25">
      <c r="A137" s="22" t="s">
        <v>230</v>
      </c>
      <c r="B137" s="27" t="s">
        <v>20</v>
      </c>
      <c r="C137" s="27" t="s">
        <v>142</v>
      </c>
      <c r="D137" s="27" t="s">
        <v>29</v>
      </c>
      <c r="E137" s="27" t="s">
        <v>224</v>
      </c>
      <c r="F137" s="27" t="s">
        <v>59</v>
      </c>
      <c r="G137" s="27" t="s">
        <v>231</v>
      </c>
      <c r="H137" s="27" t="s">
        <v>145</v>
      </c>
      <c r="I137" s="24">
        <v>1622</v>
      </c>
      <c r="J137" s="25">
        <v>1484.44434</v>
      </c>
      <c r="K137" s="26">
        <v>91.5</v>
      </c>
    </row>
    <row r="138" spans="1:11" ht="94.5" x14ac:dyDescent="0.25">
      <c r="A138" s="22" t="s">
        <v>232</v>
      </c>
      <c r="B138" s="27" t="s">
        <v>20</v>
      </c>
      <c r="C138" s="27" t="s">
        <v>142</v>
      </c>
      <c r="D138" s="27" t="s">
        <v>29</v>
      </c>
      <c r="E138" s="27" t="s">
        <v>224</v>
      </c>
      <c r="F138" s="27" t="s">
        <v>59</v>
      </c>
      <c r="G138" s="27" t="s">
        <v>233</v>
      </c>
      <c r="H138" s="27" t="s">
        <v>145</v>
      </c>
      <c r="I138" s="24">
        <v>14056</v>
      </c>
      <c r="J138" s="25">
        <v>13812.20478</v>
      </c>
      <c r="K138" s="26">
        <v>98.3</v>
      </c>
    </row>
    <row r="139" spans="1:11" ht="126" x14ac:dyDescent="0.25">
      <c r="A139" s="22" t="s">
        <v>234</v>
      </c>
      <c r="B139" s="27" t="s">
        <v>20</v>
      </c>
      <c r="C139" s="27" t="s">
        <v>142</v>
      </c>
      <c r="D139" s="27" t="s">
        <v>29</v>
      </c>
      <c r="E139" s="27" t="s">
        <v>224</v>
      </c>
      <c r="F139" s="27" t="s">
        <v>59</v>
      </c>
      <c r="G139" s="27" t="s">
        <v>235</v>
      </c>
      <c r="H139" s="27" t="s">
        <v>145</v>
      </c>
      <c r="I139" s="24">
        <v>262828.87400000001</v>
      </c>
      <c r="J139" s="25">
        <v>262471.58574000001</v>
      </c>
      <c r="K139" s="26">
        <v>99.9</v>
      </c>
    </row>
    <row r="140" spans="1:11" ht="141.75" x14ac:dyDescent="0.25">
      <c r="A140" s="22" t="s">
        <v>236</v>
      </c>
      <c r="B140" s="27" t="s">
        <v>20</v>
      </c>
      <c r="C140" s="27" t="s">
        <v>142</v>
      </c>
      <c r="D140" s="27" t="s">
        <v>29</v>
      </c>
      <c r="E140" s="27" t="s">
        <v>224</v>
      </c>
      <c r="F140" s="27" t="s">
        <v>59</v>
      </c>
      <c r="G140" s="27" t="s">
        <v>237</v>
      </c>
      <c r="H140" s="27" t="s">
        <v>145</v>
      </c>
      <c r="I140" s="24">
        <v>1479005.69</v>
      </c>
      <c r="J140" s="25">
        <v>1479005.69</v>
      </c>
      <c r="K140" s="26">
        <v>100</v>
      </c>
    </row>
    <row r="141" spans="1:11" ht="204.75" x14ac:dyDescent="0.25">
      <c r="A141" s="22" t="s">
        <v>238</v>
      </c>
      <c r="B141" s="27" t="s">
        <v>20</v>
      </c>
      <c r="C141" s="27" t="s">
        <v>142</v>
      </c>
      <c r="D141" s="27" t="s">
        <v>29</v>
      </c>
      <c r="E141" s="27" t="s">
        <v>224</v>
      </c>
      <c r="F141" s="27" t="s">
        <v>59</v>
      </c>
      <c r="G141" s="27" t="s">
        <v>239</v>
      </c>
      <c r="H141" s="27" t="s">
        <v>145</v>
      </c>
      <c r="I141" s="24">
        <v>1021.80422</v>
      </c>
      <c r="J141" s="25">
        <v>1021.8036</v>
      </c>
      <c r="K141" s="26">
        <v>100</v>
      </c>
    </row>
    <row r="142" spans="1:11" ht="204.75" x14ac:dyDescent="0.25">
      <c r="A142" s="22" t="s">
        <v>240</v>
      </c>
      <c r="B142" s="27" t="s">
        <v>20</v>
      </c>
      <c r="C142" s="27" t="s">
        <v>142</v>
      </c>
      <c r="D142" s="27" t="s">
        <v>29</v>
      </c>
      <c r="E142" s="27" t="s">
        <v>224</v>
      </c>
      <c r="F142" s="27" t="s">
        <v>59</v>
      </c>
      <c r="G142" s="27" t="s">
        <v>241</v>
      </c>
      <c r="H142" s="27" t="s">
        <v>145</v>
      </c>
      <c r="I142" s="24">
        <v>492</v>
      </c>
      <c r="J142" s="25">
        <v>492</v>
      </c>
      <c r="K142" s="26">
        <v>100</v>
      </c>
    </row>
    <row r="143" spans="1:11" ht="94.5" x14ac:dyDescent="0.25">
      <c r="A143" s="22" t="s">
        <v>242</v>
      </c>
      <c r="B143" s="27" t="s">
        <v>20</v>
      </c>
      <c r="C143" s="27" t="s">
        <v>142</v>
      </c>
      <c r="D143" s="27" t="s">
        <v>29</v>
      </c>
      <c r="E143" s="27" t="s">
        <v>224</v>
      </c>
      <c r="F143" s="27" t="s">
        <v>59</v>
      </c>
      <c r="G143" s="27" t="s">
        <v>243</v>
      </c>
      <c r="H143" s="27" t="s">
        <v>145</v>
      </c>
      <c r="I143" s="24">
        <v>46432.75</v>
      </c>
      <c r="J143" s="25">
        <v>46432.75</v>
      </c>
      <c r="K143" s="26">
        <v>100</v>
      </c>
    </row>
    <row r="144" spans="1:11" ht="94.5" x14ac:dyDescent="0.25">
      <c r="A144" s="22" t="s">
        <v>244</v>
      </c>
      <c r="B144" s="27" t="s">
        <v>20</v>
      </c>
      <c r="C144" s="27" t="s">
        <v>142</v>
      </c>
      <c r="D144" s="27" t="s">
        <v>29</v>
      </c>
      <c r="E144" s="27" t="s">
        <v>224</v>
      </c>
      <c r="F144" s="27" t="s">
        <v>59</v>
      </c>
      <c r="G144" s="27" t="s">
        <v>245</v>
      </c>
      <c r="H144" s="27" t="s">
        <v>145</v>
      </c>
      <c r="I144" s="24">
        <v>1280.2</v>
      </c>
      <c r="J144" s="25">
        <v>1280.2</v>
      </c>
      <c r="K144" s="26">
        <v>100</v>
      </c>
    </row>
    <row r="145" spans="1:11" ht="94.5" x14ac:dyDescent="0.25">
      <c r="A145" s="22" t="s">
        <v>246</v>
      </c>
      <c r="B145" s="27" t="s">
        <v>20</v>
      </c>
      <c r="C145" s="27" t="s">
        <v>142</v>
      </c>
      <c r="D145" s="27" t="s">
        <v>29</v>
      </c>
      <c r="E145" s="27" t="s">
        <v>224</v>
      </c>
      <c r="F145" s="27" t="s">
        <v>59</v>
      </c>
      <c r="G145" s="27" t="s">
        <v>247</v>
      </c>
      <c r="H145" s="27" t="s">
        <v>145</v>
      </c>
      <c r="I145" s="24">
        <v>158652.10556</v>
      </c>
      <c r="J145" s="24">
        <v>158652.10556</v>
      </c>
      <c r="K145" s="26">
        <v>100</v>
      </c>
    </row>
    <row r="146" spans="1:11" ht="47.25" x14ac:dyDescent="0.25">
      <c r="A146" s="22" t="s">
        <v>248</v>
      </c>
      <c r="B146" s="27" t="s">
        <v>20</v>
      </c>
      <c r="C146" s="27" t="s">
        <v>142</v>
      </c>
      <c r="D146" s="27" t="s">
        <v>29</v>
      </c>
      <c r="E146" s="27" t="s">
        <v>224</v>
      </c>
      <c r="F146" s="27" t="s">
        <v>59</v>
      </c>
      <c r="G146" s="27" t="s">
        <v>249</v>
      </c>
      <c r="H146" s="27" t="s">
        <v>145</v>
      </c>
      <c r="I146" s="24">
        <v>113.3</v>
      </c>
      <c r="J146" s="25">
        <v>113.3</v>
      </c>
      <c r="K146" s="26">
        <v>100</v>
      </c>
    </row>
    <row r="147" spans="1:11" ht="141.75" x14ac:dyDescent="0.25">
      <c r="A147" s="22" t="s">
        <v>250</v>
      </c>
      <c r="B147" s="27" t="s">
        <v>20</v>
      </c>
      <c r="C147" s="27" t="s">
        <v>142</v>
      </c>
      <c r="D147" s="27" t="s">
        <v>29</v>
      </c>
      <c r="E147" s="27" t="s">
        <v>251</v>
      </c>
      <c r="F147" s="27" t="s">
        <v>59</v>
      </c>
      <c r="G147" s="27" t="s">
        <v>252</v>
      </c>
      <c r="H147" s="27" t="s">
        <v>145</v>
      </c>
      <c r="I147" s="24">
        <v>83067.8</v>
      </c>
      <c r="J147" s="25">
        <v>82609.917600000001</v>
      </c>
      <c r="K147" s="26">
        <v>99.4</v>
      </c>
    </row>
    <row r="148" spans="1:11" ht="157.5" x14ac:dyDescent="0.25">
      <c r="A148" s="22" t="s">
        <v>253</v>
      </c>
      <c r="B148" s="27" t="s">
        <v>20</v>
      </c>
      <c r="C148" s="27" t="s">
        <v>142</v>
      </c>
      <c r="D148" s="27" t="s">
        <v>29</v>
      </c>
      <c r="E148" s="27" t="s">
        <v>254</v>
      </c>
      <c r="F148" s="27" t="s">
        <v>59</v>
      </c>
      <c r="G148" s="27" t="s">
        <v>255</v>
      </c>
      <c r="H148" s="27" t="s">
        <v>145</v>
      </c>
      <c r="I148" s="24">
        <v>2262.4340000000002</v>
      </c>
      <c r="J148" s="25">
        <v>2129.6700700000001</v>
      </c>
      <c r="K148" s="26">
        <v>94.1</v>
      </c>
    </row>
    <row r="149" spans="1:11" ht="141.75" x14ac:dyDescent="0.25">
      <c r="A149" s="22" t="s">
        <v>256</v>
      </c>
      <c r="B149" s="27" t="s">
        <v>20</v>
      </c>
      <c r="C149" s="27" t="s">
        <v>142</v>
      </c>
      <c r="D149" s="27" t="s">
        <v>29</v>
      </c>
      <c r="E149" s="27" t="s">
        <v>254</v>
      </c>
      <c r="F149" s="27" t="s">
        <v>59</v>
      </c>
      <c r="G149" s="27" t="s">
        <v>257</v>
      </c>
      <c r="H149" s="27" t="s">
        <v>145</v>
      </c>
      <c r="I149" s="24">
        <v>28829.5</v>
      </c>
      <c r="J149" s="25">
        <v>24719.692019999999</v>
      </c>
      <c r="K149" s="26">
        <v>85.7</v>
      </c>
    </row>
    <row r="150" spans="1:11" ht="126" x14ac:dyDescent="0.25">
      <c r="A150" s="22" t="s">
        <v>258</v>
      </c>
      <c r="B150" s="27" t="s">
        <v>20</v>
      </c>
      <c r="C150" s="27" t="s">
        <v>142</v>
      </c>
      <c r="D150" s="27" t="s">
        <v>29</v>
      </c>
      <c r="E150" s="27" t="s">
        <v>259</v>
      </c>
      <c r="F150" s="27" t="s">
        <v>59</v>
      </c>
      <c r="G150" s="27" t="s">
        <v>260</v>
      </c>
      <c r="H150" s="27" t="s">
        <v>145</v>
      </c>
      <c r="I150" s="24">
        <v>7739.9889999999996</v>
      </c>
      <c r="J150" s="24">
        <v>7739.9889999999996</v>
      </c>
      <c r="K150" s="26">
        <v>100</v>
      </c>
    </row>
    <row r="151" spans="1:11" ht="126" x14ac:dyDescent="0.25">
      <c r="A151" s="22" t="s">
        <v>261</v>
      </c>
      <c r="B151" s="27" t="s">
        <v>20</v>
      </c>
      <c r="C151" s="27" t="s">
        <v>142</v>
      </c>
      <c r="D151" s="27" t="s">
        <v>29</v>
      </c>
      <c r="E151" s="27" t="s">
        <v>259</v>
      </c>
      <c r="F151" s="27" t="s">
        <v>59</v>
      </c>
      <c r="G151" s="27" t="s">
        <v>262</v>
      </c>
      <c r="H151" s="27" t="s">
        <v>145</v>
      </c>
      <c r="I151" s="24">
        <v>191678</v>
      </c>
      <c r="J151" s="25">
        <v>191111.40278</v>
      </c>
      <c r="K151" s="26">
        <v>99.7</v>
      </c>
    </row>
    <row r="152" spans="1:11" x14ac:dyDescent="0.25">
      <c r="A152" s="18" t="s">
        <v>263</v>
      </c>
      <c r="B152" s="29" t="s">
        <v>20</v>
      </c>
      <c r="C152" s="29" t="s">
        <v>142</v>
      </c>
      <c r="D152" s="29" t="s">
        <v>29</v>
      </c>
      <c r="E152" s="29" t="s">
        <v>41</v>
      </c>
      <c r="F152" s="29" t="s">
        <v>22</v>
      </c>
      <c r="G152" s="29" t="s">
        <v>24</v>
      </c>
      <c r="H152" s="29" t="s">
        <v>145</v>
      </c>
      <c r="I152" s="20">
        <f>SUM(I153:I157)</f>
        <v>132695.96862</v>
      </c>
      <c r="J152" s="30">
        <f>J153+J154+J155+J156+J157</f>
        <v>132695.94163000002</v>
      </c>
      <c r="K152" s="17">
        <v>100</v>
      </c>
    </row>
    <row r="153" spans="1:11" ht="63" x14ac:dyDescent="0.25">
      <c r="A153" s="22" t="s">
        <v>264</v>
      </c>
      <c r="B153" s="27" t="s">
        <v>20</v>
      </c>
      <c r="C153" s="27" t="s">
        <v>142</v>
      </c>
      <c r="D153" s="27" t="s">
        <v>29</v>
      </c>
      <c r="E153" s="27" t="s">
        <v>265</v>
      </c>
      <c r="F153" s="27" t="s">
        <v>59</v>
      </c>
      <c r="G153" s="27" t="s">
        <v>24</v>
      </c>
      <c r="H153" s="27" t="s">
        <v>145</v>
      </c>
      <c r="I153" s="24">
        <v>441.9</v>
      </c>
      <c r="J153" s="24">
        <v>441.9</v>
      </c>
      <c r="K153" s="26">
        <v>100</v>
      </c>
    </row>
    <row r="154" spans="1:11" ht="110.25" x14ac:dyDescent="0.25">
      <c r="A154" s="22" t="s">
        <v>266</v>
      </c>
      <c r="B154" s="27" t="s">
        <v>20</v>
      </c>
      <c r="C154" s="27" t="s">
        <v>142</v>
      </c>
      <c r="D154" s="27" t="s">
        <v>29</v>
      </c>
      <c r="E154" s="27" t="s">
        <v>267</v>
      </c>
      <c r="F154" s="27" t="s">
        <v>59</v>
      </c>
      <c r="G154" s="27" t="s">
        <v>268</v>
      </c>
      <c r="H154" s="27" t="s">
        <v>145</v>
      </c>
      <c r="I154" s="24">
        <v>3123.4485199999999</v>
      </c>
      <c r="J154" s="24">
        <v>3123.4485199999999</v>
      </c>
      <c r="K154" s="26">
        <v>100</v>
      </c>
    </row>
    <row r="155" spans="1:11" ht="47.25" x14ac:dyDescent="0.25">
      <c r="A155" s="22" t="s">
        <v>269</v>
      </c>
      <c r="B155" s="27" t="s">
        <v>20</v>
      </c>
      <c r="C155" s="27" t="s">
        <v>142</v>
      </c>
      <c r="D155" s="27" t="s">
        <v>29</v>
      </c>
      <c r="E155" s="27" t="s">
        <v>267</v>
      </c>
      <c r="F155" s="27" t="s">
        <v>59</v>
      </c>
      <c r="G155" s="27" t="s">
        <v>270</v>
      </c>
      <c r="H155" s="27" t="s">
        <v>145</v>
      </c>
      <c r="I155" s="24">
        <v>100000</v>
      </c>
      <c r="J155" s="24">
        <v>100000</v>
      </c>
      <c r="K155" s="26">
        <v>100</v>
      </c>
    </row>
    <row r="156" spans="1:11" ht="63" x14ac:dyDescent="0.25">
      <c r="A156" s="22" t="s">
        <v>271</v>
      </c>
      <c r="B156" s="27" t="s">
        <v>20</v>
      </c>
      <c r="C156" s="27" t="s">
        <v>142</v>
      </c>
      <c r="D156" s="27" t="s">
        <v>29</v>
      </c>
      <c r="E156" s="27" t="s">
        <v>267</v>
      </c>
      <c r="F156" s="27" t="s">
        <v>59</v>
      </c>
      <c r="G156" s="27" t="s">
        <v>272</v>
      </c>
      <c r="H156" s="27" t="s">
        <v>145</v>
      </c>
      <c r="I156" s="24">
        <v>5400</v>
      </c>
      <c r="J156" s="24">
        <v>5400</v>
      </c>
      <c r="K156" s="26">
        <v>100</v>
      </c>
    </row>
    <row r="157" spans="1:11" ht="78.75" x14ac:dyDescent="0.25">
      <c r="A157" s="22" t="s">
        <v>273</v>
      </c>
      <c r="B157" s="27" t="s">
        <v>20</v>
      </c>
      <c r="C157" s="27" t="s">
        <v>142</v>
      </c>
      <c r="D157" s="27" t="s">
        <v>29</v>
      </c>
      <c r="E157" s="27" t="s">
        <v>267</v>
      </c>
      <c r="F157" s="27" t="s">
        <v>59</v>
      </c>
      <c r="G157" s="27" t="s">
        <v>274</v>
      </c>
      <c r="H157" s="27" t="s">
        <v>145</v>
      </c>
      <c r="I157" s="24">
        <v>23730.6201</v>
      </c>
      <c r="J157" s="31">
        <v>23730.593110000002</v>
      </c>
      <c r="K157" s="26">
        <v>100</v>
      </c>
    </row>
    <row r="158" spans="1:11" ht="31.5" x14ac:dyDescent="0.25">
      <c r="A158" s="18" t="s">
        <v>275</v>
      </c>
      <c r="B158" s="29" t="s">
        <v>20</v>
      </c>
      <c r="C158" s="29" t="s">
        <v>142</v>
      </c>
      <c r="D158" s="29" t="s">
        <v>59</v>
      </c>
      <c r="E158" s="29" t="s">
        <v>23</v>
      </c>
      <c r="F158" s="29" t="s">
        <v>22</v>
      </c>
      <c r="G158" s="29" t="s">
        <v>24</v>
      </c>
      <c r="H158" s="29" t="s">
        <v>20</v>
      </c>
      <c r="I158" s="20">
        <f>I159</f>
        <v>1075</v>
      </c>
      <c r="J158" s="32">
        <f>J159</f>
        <v>1075</v>
      </c>
      <c r="K158" s="26">
        <v>100</v>
      </c>
    </row>
    <row r="159" spans="1:11" ht="63" x14ac:dyDescent="0.25">
      <c r="A159" s="22" t="s">
        <v>276</v>
      </c>
      <c r="B159" s="27" t="s">
        <v>20</v>
      </c>
      <c r="C159" s="27" t="s">
        <v>142</v>
      </c>
      <c r="D159" s="27" t="s">
        <v>59</v>
      </c>
      <c r="E159" s="27" t="s">
        <v>277</v>
      </c>
      <c r="F159" s="27" t="s">
        <v>59</v>
      </c>
      <c r="G159" s="27" t="s">
        <v>24</v>
      </c>
      <c r="H159" s="27" t="s">
        <v>140</v>
      </c>
      <c r="I159" s="24">
        <v>1075</v>
      </c>
      <c r="J159" s="31">
        <v>1075</v>
      </c>
      <c r="K159" s="26">
        <v>100</v>
      </c>
    </row>
    <row r="160" spans="1:11" ht="18.75" customHeight="1" x14ac:dyDescent="0.25">
      <c r="A160" s="18" t="s">
        <v>278</v>
      </c>
      <c r="B160" s="29" t="s">
        <v>20</v>
      </c>
      <c r="C160" s="29" t="s">
        <v>142</v>
      </c>
      <c r="D160" s="29" t="s">
        <v>279</v>
      </c>
      <c r="E160" s="29" t="s">
        <v>23</v>
      </c>
      <c r="F160" s="29" t="s">
        <v>22</v>
      </c>
      <c r="G160" s="29" t="s">
        <v>24</v>
      </c>
      <c r="H160" s="29" t="s">
        <v>20</v>
      </c>
      <c r="I160" s="20">
        <v>0</v>
      </c>
      <c r="J160" s="32">
        <v>0</v>
      </c>
      <c r="K160" s="17" t="s">
        <v>122</v>
      </c>
    </row>
    <row r="161" spans="1:11" ht="126" x14ac:dyDescent="0.25">
      <c r="A161" s="18" t="s">
        <v>280</v>
      </c>
      <c r="B161" s="29" t="s">
        <v>20</v>
      </c>
      <c r="C161" s="29" t="s">
        <v>142</v>
      </c>
      <c r="D161" s="29" t="s">
        <v>281</v>
      </c>
      <c r="E161" s="29" t="s">
        <v>23</v>
      </c>
      <c r="F161" s="29" t="s">
        <v>22</v>
      </c>
      <c r="G161" s="29" t="s">
        <v>24</v>
      </c>
      <c r="H161" s="29" t="s">
        <v>20</v>
      </c>
      <c r="I161" s="20">
        <v>1569.62005</v>
      </c>
      <c r="J161" s="32">
        <v>2629.5811699999999</v>
      </c>
      <c r="K161" s="17" t="s">
        <v>282</v>
      </c>
    </row>
    <row r="162" spans="1:11" ht="63" x14ac:dyDescent="0.25">
      <c r="A162" s="18" t="s">
        <v>283</v>
      </c>
      <c r="B162" s="29" t="s">
        <v>20</v>
      </c>
      <c r="C162" s="29" t="s">
        <v>142</v>
      </c>
      <c r="D162" s="29" t="s">
        <v>284</v>
      </c>
      <c r="E162" s="29" t="s">
        <v>23</v>
      </c>
      <c r="F162" s="29" t="s">
        <v>22</v>
      </c>
      <c r="G162" s="29" t="s">
        <v>24</v>
      </c>
      <c r="H162" s="29" t="s">
        <v>20</v>
      </c>
      <c r="I162" s="20">
        <v>-15178.84755</v>
      </c>
      <c r="J162" s="32">
        <v>-15703.155510000001</v>
      </c>
      <c r="K162" s="17">
        <v>103.5</v>
      </c>
    </row>
    <row r="163" spans="1:11" x14ac:dyDescent="0.25">
      <c r="A163" s="33" t="s">
        <v>285</v>
      </c>
      <c r="B163" s="34"/>
      <c r="C163" s="34"/>
      <c r="D163" s="34"/>
      <c r="E163" s="34"/>
      <c r="F163" s="34"/>
      <c r="G163" s="34"/>
      <c r="H163" s="34"/>
      <c r="I163" s="35">
        <f>I74+I15</f>
        <v>10807724.759019997</v>
      </c>
      <c r="J163" s="36">
        <f>J74+J15</f>
        <v>10668986.643490002</v>
      </c>
      <c r="K163" s="17">
        <v>98.7</v>
      </c>
    </row>
    <row r="165" spans="1:11" x14ac:dyDescent="0.25">
      <c r="I165" s="37"/>
    </row>
  </sheetData>
  <mergeCells count="13">
    <mergeCell ref="A11:A13"/>
    <mergeCell ref="I11:I13"/>
    <mergeCell ref="J11:J13"/>
    <mergeCell ref="K11:K13"/>
    <mergeCell ref="B12:B13"/>
    <mergeCell ref="G12:G13"/>
    <mergeCell ref="H12:H13"/>
    <mergeCell ref="A8:K8"/>
    <mergeCell ref="J2:K2"/>
    <mergeCell ref="I3:K3"/>
    <mergeCell ref="J4:K4"/>
    <mergeCell ref="I5:K5"/>
    <mergeCell ref="I6:K6"/>
  </mergeCells>
  <pageMargins left="0.94488188976377963" right="0.31496062992125984" top="0.39370078740157483" bottom="0.27559055118110237" header="0.31496062992125984" footer="0.15748031496062992"/>
  <pageSetup paperSize="9" scale="60" fitToHeight="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10" sqref="A10:XFD11"/>
    </sheetView>
  </sheetViews>
  <sheetFormatPr defaultRowHeight="14.25" x14ac:dyDescent="0.2"/>
  <cols>
    <col min="1" max="1" width="81.42578125" style="446" customWidth="1"/>
    <col min="2" max="2" width="17.7109375" style="446" customWidth="1"/>
    <col min="3" max="3" width="16.85546875" style="446" customWidth="1"/>
    <col min="4" max="4" width="17.42578125" style="446" customWidth="1"/>
    <col min="5" max="5" width="13.85546875" style="446" bestFit="1" customWidth="1"/>
    <col min="6" max="256" width="9.140625" style="446"/>
    <col min="257" max="257" width="81.42578125" style="446" customWidth="1"/>
    <col min="258" max="258" width="17.7109375" style="446" customWidth="1"/>
    <col min="259" max="259" width="16.85546875" style="446" customWidth="1"/>
    <col min="260" max="260" width="17.42578125" style="446" customWidth="1"/>
    <col min="261" max="261" width="13.85546875" style="446" bestFit="1" customWidth="1"/>
    <col min="262" max="512" width="9.140625" style="446"/>
    <col min="513" max="513" width="81.42578125" style="446" customWidth="1"/>
    <col min="514" max="514" width="17.7109375" style="446" customWidth="1"/>
    <col min="515" max="515" width="16.85546875" style="446" customWidth="1"/>
    <col min="516" max="516" width="17.42578125" style="446" customWidth="1"/>
    <col min="517" max="517" width="13.85546875" style="446" bestFit="1" customWidth="1"/>
    <col min="518" max="768" width="9.140625" style="446"/>
    <col min="769" max="769" width="81.42578125" style="446" customWidth="1"/>
    <col min="770" max="770" width="17.7109375" style="446" customWidth="1"/>
    <col min="771" max="771" width="16.85546875" style="446" customWidth="1"/>
    <col min="772" max="772" width="17.42578125" style="446" customWidth="1"/>
    <col min="773" max="773" width="13.85546875" style="446" bestFit="1" customWidth="1"/>
    <col min="774" max="1024" width="9.140625" style="446"/>
    <col min="1025" max="1025" width="81.42578125" style="446" customWidth="1"/>
    <col min="1026" max="1026" width="17.7109375" style="446" customWidth="1"/>
    <col min="1027" max="1027" width="16.85546875" style="446" customWidth="1"/>
    <col min="1028" max="1028" width="17.42578125" style="446" customWidth="1"/>
    <col min="1029" max="1029" width="13.85546875" style="446" bestFit="1" customWidth="1"/>
    <col min="1030" max="1280" width="9.140625" style="446"/>
    <col min="1281" max="1281" width="81.42578125" style="446" customWidth="1"/>
    <col min="1282" max="1282" width="17.7109375" style="446" customWidth="1"/>
    <col min="1283" max="1283" width="16.85546875" style="446" customWidth="1"/>
    <col min="1284" max="1284" width="17.42578125" style="446" customWidth="1"/>
    <col min="1285" max="1285" width="13.85546875" style="446" bestFit="1" customWidth="1"/>
    <col min="1286" max="1536" width="9.140625" style="446"/>
    <col min="1537" max="1537" width="81.42578125" style="446" customWidth="1"/>
    <col min="1538" max="1538" width="17.7109375" style="446" customWidth="1"/>
    <col min="1539" max="1539" width="16.85546875" style="446" customWidth="1"/>
    <col min="1540" max="1540" width="17.42578125" style="446" customWidth="1"/>
    <col min="1541" max="1541" width="13.85546875" style="446" bestFit="1" customWidth="1"/>
    <col min="1542" max="1792" width="9.140625" style="446"/>
    <col min="1793" max="1793" width="81.42578125" style="446" customWidth="1"/>
    <col min="1794" max="1794" width="17.7109375" style="446" customWidth="1"/>
    <col min="1795" max="1795" width="16.85546875" style="446" customWidth="1"/>
    <col min="1796" max="1796" width="17.42578125" style="446" customWidth="1"/>
    <col min="1797" max="1797" width="13.85546875" style="446" bestFit="1" customWidth="1"/>
    <col min="1798" max="2048" width="9.140625" style="446"/>
    <col min="2049" max="2049" width="81.42578125" style="446" customWidth="1"/>
    <col min="2050" max="2050" width="17.7109375" style="446" customWidth="1"/>
    <col min="2051" max="2051" width="16.85546875" style="446" customWidth="1"/>
    <col min="2052" max="2052" width="17.42578125" style="446" customWidth="1"/>
    <col min="2053" max="2053" width="13.85546875" style="446" bestFit="1" customWidth="1"/>
    <col min="2054" max="2304" width="9.140625" style="446"/>
    <col min="2305" max="2305" width="81.42578125" style="446" customWidth="1"/>
    <col min="2306" max="2306" width="17.7109375" style="446" customWidth="1"/>
    <col min="2307" max="2307" width="16.85546875" style="446" customWidth="1"/>
    <col min="2308" max="2308" width="17.42578125" style="446" customWidth="1"/>
    <col min="2309" max="2309" width="13.85546875" style="446" bestFit="1" customWidth="1"/>
    <col min="2310" max="2560" width="9.140625" style="446"/>
    <col min="2561" max="2561" width="81.42578125" style="446" customWidth="1"/>
    <col min="2562" max="2562" width="17.7109375" style="446" customWidth="1"/>
    <col min="2563" max="2563" width="16.85546875" style="446" customWidth="1"/>
    <col min="2564" max="2564" width="17.42578125" style="446" customWidth="1"/>
    <col min="2565" max="2565" width="13.85546875" style="446" bestFit="1" customWidth="1"/>
    <col min="2566" max="2816" width="9.140625" style="446"/>
    <col min="2817" max="2817" width="81.42578125" style="446" customWidth="1"/>
    <col min="2818" max="2818" width="17.7109375" style="446" customWidth="1"/>
    <col min="2819" max="2819" width="16.85546875" style="446" customWidth="1"/>
    <col min="2820" max="2820" width="17.42578125" style="446" customWidth="1"/>
    <col min="2821" max="2821" width="13.85546875" style="446" bestFit="1" customWidth="1"/>
    <col min="2822" max="3072" width="9.140625" style="446"/>
    <col min="3073" max="3073" width="81.42578125" style="446" customWidth="1"/>
    <col min="3074" max="3074" width="17.7109375" style="446" customWidth="1"/>
    <col min="3075" max="3075" width="16.85546875" style="446" customWidth="1"/>
    <col min="3076" max="3076" width="17.42578125" style="446" customWidth="1"/>
    <col min="3077" max="3077" width="13.85546875" style="446" bestFit="1" customWidth="1"/>
    <col min="3078" max="3328" width="9.140625" style="446"/>
    <col min="3329" max="3329" width="81.42578125" style="446" customWidth="1"/>
    <col min="3330" max="3330" width="17.7109375" style="446" customWidth="1"/>
    <col min="3331" max="3331" width="16.85546875" style="446" customWidth="1"/>
    <col min="3332" max="3332" width="17.42578125" style="446" customWidth="1"/>
    <col min="3333" max="3333" width="13.85546875" style="446" bestFit="1" customWidth="1"/>
    <col min="3334" max="3584" width="9.140625" style="446"/>
    <col min="3585" max="3585" width="81.42578125" style="446" customWidth="1"/>
    <col min="3586" max="3586" width="17.7109375" style="446" customWidth="1"/>
    <col min="3587" max="3587" width="16.85546875" style="446" customWidth="1"/>
    <col min="3588" max="3588" width="17.42578125" style="446" customWidth="1"/>
    <col min="3589" max="3589" width="13.85546875" style="446" bestFit="1" customWidth="1"/>
    <col min="3590" max="3840" width="9.140625" style="446"/>
    <col min="3841" max="3841" width="81.42578125" style="446" customWidth="1"/>
    <col min="3842" max="3842" width="17.7109375" style="446" customWidth="1"/>
    <col min="3843" max="3843" width="16.85546875" style="446" customWidth="1"/>
    <col min="3844" max="3844" width="17.42578125" style="446" customWidth="1"/>
    <col min="3845" max="3845" width="13.85546875" style="446" bestFit="1" customWidth="1"/>
    <col min="3846" max="4096" width="9.140625" style="446"/>
    <col min="4097" max="4097" width="81.42578125" style="446" customWidth="1"/>
    <col min="4098" max="4098" width="17.7109375" style="446" customWidth="1"/>
    <col min="4099" max="4099" width="16.85546875" style="446" customWidth="1"/>
    <col min="4100" max="4100" width="17.42578125" style="446" customWidth="1"/>
    <col min="4101" max="4101" width="13.85546875" style="446" bestFit="1" customWidth="1"/>
    <col min="4102" max="4352" width="9.140625" style="446"/>
    <col min="4353" max="4353" width="81.42578125" style="446" customWidth="1"/>
    <col min="4354" max="4354" width="17.7109375" style="446" customWidth="1"/>
    <col min="4355" max="4355" width="16.85546875" style="446" customWidth="1"/>
    <col min="4356" max="4356" width="17.42578125" style="446" customWidth="1"/>
    <col min="4357" max="4357" width="13.85546875" style="446" bestFit="1" customWidth="1"/>
    <col min="4358" max="4608" width="9.140625" style="446"/>
    <col min="4609" max="4609" width="81.42578125" style="446" customWidth="1"/>
    <col min="4610" max="4610" width="17.7109375" style="446" customWidth="1"/>
    <col min="4611" max="4611" width="16.85546875" style="446" customWidth="1"/>
    <col min="4612" max="4612" width="17.42578125" style="446" customWidth="1"/>
    <col min="4613" max="4613" width="13.85546875" style="446" bestFit="1" customWidth="1"/>
    <col min="4614" max="4864" width="9.140625" style="446"/>
    <col min="4865" max="4865" width="81.42578125" style="446" customWidth="1"/>
    <col min="4866" max="4866" width="17.7109375" style="446" customWidth="1"/>
    <col min="4867" max="4867" width="16.85546875" style="446" customWidth="1"/>
    <col min="4868" max="4868" width="17.42578125" style="446" customWidth="1"/>
    <col min="4869" max="4869" width="13.85546875" style="446" bestFit="1" customWidth="1"/>
    <col min="4870" max="5120" width="9.140625" style="446"/>
    <col min="5121" max="5121" width="81.42578125" style="446" customWidth="1"/>
    <col min="5122" max="5122" width="17.7109375" style="446" customWidth="1"/>
    <col min="5123" max="5123" width="16.85546875" style="446" customWidth="1"/>
    <col min="5124" max="5124" width="17.42578125" style="446" customWidth="1"/>
    <col min="5125" max="5125" width="13.85546875" style="446" bestFit="1" customWidth="1"/>
    <col min="5126" max="5376" width="9.140625" style="446"/>
    <col min="5377" max="5377" width="81.42578125" style="446" customWidth="1"/>
    <col min="5378" max="5378" width="17.7109375" style="446" customWidth="1"/>
    <col min="5379" max="5379" width="16.85546875" style="446" customWidth="1"/>
    <col min="5380" max="5380" width="17.42578125" style="446" customWidth="1"/>
    <col min="5381" max="5381" width="13.85546875" style="446" bestFit="1" customWidth="1"/>
    <col min="5382" max="5632" width="9.140625" style="446"/>
    <col min="5633" max="5633" width="81.42578125" style="446" customWidth="1"/>
    <col min="5634" max="5634" width="17.7109375" style="446" customWidth="1"/>
    <col min="5635" max="5635" width="16.85546875" style="446" customWidth="1"/>
    <col min="5636" max="5636" width="17.42578125" style="446" customWidth="1"/>
    <col min="5637" max="5637" width="13.85546875" style="446" bestFit="1" customWidth="1"/>
    <col min="5638" max="5888" width="9.140625" style="446"/>
    <col min="5889" max="5889" width="81.42578125" style="446" customWidth="1"/>
    <col min="5890" max="5890" width="17.7109375" style="446" customWidth="1"/>
    <col min="5891" max="5891" width="16.85546875" style="446" customWidth="1"/>
    <col min="5892" max="5892" width="17.42578125" style="446" customWidth="1"/>
    <col min="5893" max="5893" width="13.85546875" style="446" bestFit="1" customWidth="1"/>
    <col min="5894" max="6144" width="9.140625" style="446"/>
    <col min="6145" max="6145" width="81.42578125" style="446" customWidth="1"/>
    <col min="6146" max="6146" width="17.7109375" style="446" customWidth="1"/>
    <col min="6147" max="6147" width="16.85546875" style="446" customWidth="1"/>
    <col min="6148" max="6148" width="17.42578125" style="446" customWidth="1"/>
    <col min="6149" max="6149" width="13.85546875" style="446" bestFit="1" customWidth="1"/>
    <col min="6150" max="6400" width="9.140625" style="446"/>
    <col min="6401" max="6401" width="81.42578125" style="446" customWidth="1"/>
    <col min="6402" max="6402" width="17.7109375" style="446" customWidth="1"/>
    <col min="6403" max="6403" width="16.85546875" style="446" customWidth="1"/>
    <col min="6404" max="6404" width="17.42578125" style="446" customWidth="1"/>
    <col min="6405" max="6405" width="13.85546875" style="446" bestFit="1" customWidth="1"/>
    <col min="6406" max="6656" width="9.140625" style="446"/>
    <col min="6657" max="6657" width="81.42578125" style="446" customWidth="1"/>
    <col min="6658" max="6658" width="17.7109375" style="446" customWidth="1"/>
    <col min="6659" max="6659" width="16.85546875" style="446" customWidth="1"/>
    <col min="6660" max="6660" width="17.42578125" style="446" customWidth="1"/>
    <col min="6661" max="6661" width="13.85546875" style="446" bestFit="1" customWidth="1"/>
    <col min="6662" max="6912" width="9.140625" style="446"/>
    <col min="6913" max="6913" width="81.42578125" style="446" customWidth="1"/>
    <col min="6914" max="6914" width="17.7109375" style="446" customWidth="1"/>
    <col min="6915" max="6915" width="16.85546875" style="446" customWidth="1"/>
    <col min="6916" max="6916" width="17.42578125" style="446" customWidth="1"/>
    <col min="6917" max="6917" width="13.85546875" style="446" bestFit="1" customWidth="1"/>
    <col min="6918" max="7168" width="9.140625" style="446"/>
    <col min="7169" max="7169" width="81.42578125" style="446" customWidth="1"/>
    <col min="7170" max="7170" width="17.7109375" style="446" customWidth="1"/>
    <col min="7171" max="7171" width="16.85546875" style="446" customWidth="1"/>
    <col min="7172" max="7172" width="17.42578125" style="446" customWidth="1"/>
    <col min="7173" max="7173" width="13.85546875" style="446" bestFit="1" customWidth="1"/>
    <col min="7174" max="7424" width="9.140625" style="446"/>
    <col min="7425" max="7425" width="81.42578125" style="446" customWidth="1"/>
    <col min="7426" max="7426" width="17.7109375" style="446" customWidth="1"/>
    <col min="7427" max="7427" width="16.85546875" style="446" customWidth="1"/>
    <col min="7428" max="7428" width="17.42578125" style="446" customWidth="1"/>
    <col min="7429" max="7429" width="13.85546875" style="446" bestFit="1" customWidth="1"/>
    <col min="7430" max="7680" width="9.140625" style="446"/>
    <col min="7681" max="7681" width="81.42578125" style="446" customWidth="1"/>
    <col min="7682" max="7682" width="17.7109375" style="446" customWidth="1"/>
    <col min="7683" max="7683" width="16.85546875" style="446" customWidth="1"/>
    <col min="7684" max="7684" width="17.42578125" style="446" customWidth="1"/>
    <col min="7685" max="7685" width="13.85546875" style="446" bestFit="1" customWidth="1"/>
    <col min="7686" max="7936" width="9.140625" style="446"/>
    <col min="7937" max="7937" width="81.42578125" style="446" customWidth="1"/>
    <col min="7938" max="7938" width="17.7109375" style="446" customWidth="1"/>
    <col min="7939" max="7939" width="16.85546875" style="446" customWidth="1"/>
    <col min="7940" max="7940" width="17.42578125" style="446" customWidth="1"/>
    <col min="7941" max="7941" width="13.85546875" style="446" bestFit="1" customWidth="1"/>
    <col min="7942" max="8192" width="9.140625" style="446"/>
    <col min="8193" max="8193" width="81.42578125" style="446" customWidth="1"/>
    <col min="8194" max="8194" width="17.7109375" style="446" customWidth="1"/>
    <col min="8195" max="8195" width="16.85546875" style="446" customWidth="1"/>
    <col min="8196" max="8196" width="17.42578125" style="446" customWidth="1"/>
    <col min="8197" max="8197" width="13.85546875" style="446" bestFit="1" customWidth="1"/>
    <col min="8198" max="8448" width="9.140625" style="446"/>
    <col min="8449" max="8449" width="81.42578125" style="446" customWidth="1"/>
    <col min="8450" max="8450" width="17.7109375" style="446" customWidth="1"/>
    <col min="8451" max="8451" width="16.85546875" style="446" customWidth="1"/>
    <col min="8452" max="8452" width="17.42578125" style="446" customWidth="1"/>
    <col min="8453" max="8453" width="13.85546875" style="446" bestFit="1" customWidth="1"/>
    <col min="8454" max="8704" width="9.140625" style="446"/>
    <col min="8705" max="8705" width="81.42578125" style="446" customWidth="1"/>
    <col min="8706" max="8706" width="17.7109375" style="446" customWidth="1"/>
    <col min="8707" max="8707" width="16.85546875" style="446" customWidth="1"/>
    <col min="8708" max="8708" width="17.42578125" style="446" customWidth="1"/>
    <col min="8709" max="8709" width="13.85546875" style="446" bestFit="1" customWidth="1"/>
    <col min="8710" max="8960" width="9.140625" style="446"/>
    <col min="8961" max="8961" width="81.42578125" style="446" customWidth="1"/>
    <col min="8962" max="8962" width="17.7109375" style="446" customWidth="1"/>
    <col min="8963" max="8963" width="16.85546875" style="446" customWidth="1"/>
    <col min="8964" max="8964" width="17.42578125" style="446" customWidth="1"/>
    <col min="8965" max="8965" width="13.85546875" style="446" bestFit="1" customWidth="1"/>
    <col min="8966" max="9216" width="9.140625" style="446"/>
    <col min="9217" max="9217" width="81.42578125" style="446" customWidth="1"/>
    <col min="9218" max="9218" width="17.7109375" style="446" customWidth="1"/>
    <col min="9219" max="9219" width="16.85546875" style="446" customWidth="1"/>
    <col min="9220" max="9220" width="17.42578125" style="446" customWidth="1"/>
    <col min="9221" max="9221" width="13.85546875" style="446" bestFit="1" customWidth="1"/>
    <col min="9222" max="9472" width="9.140625" style="446"/>
    <col min="9473" max="9473" width="81.42578125" style="446" customWidth="1"/>
    <col min="9474" max="9474" width="17.7109375" style="446" customWidth="1"/>
    <col min="9475" max="9475" width="16.85546875" style="446" customWidth="1"/>
    <col min="9476" max="9476" width="17.42578125" style="446" customWidth="1"/>
    <col min="9477" max="9477" width="13.85546875" style="446" bestFit="1" customWidth="1"/>
    <col min="9478" max="9728" width="9.140625" style="446"/>
    <col min="9729" max="9729" width="81.42578125" style="446" customWidth="1"/>
    <col min="9730" max="9730" width="17.7109375" style="446" customWidth="1"/>
    <col min="9731" max="9731" width="16.85546875" style="446" customWidth="1"/>
    <col min="9732" max="9732" width="17.42578125" style="446" customWidth="1"/>
    <col min="9733" max="9733" width="13.85546875" style="446" bestFit="1" customWidth="1"/>
    <col min="9734" max="9984" width="9.140625" style="446"/>
    <col min="9985" max="9985" width="81.42578125" style="446" customWidth="1"/>
    <col min="9986" max="9986" width="17.7109375" style="446" customWidth="1"/>
    <col min="9987" max="9987" width="16.85546875" style="446" customWidth="1"/>
    <col min="9988" max="9988" width="17.42578125" style="446" customWidth="1"/>
    <col min="9989" max="9989" width="13.85546875" style="446" bestFit="1" customWidth="1"/>
    <col min="9990" max="10240" width="9.140625" style="446"/>
    <col min="10241" max="10241" width="81.42578125" style="446" customWidth="1"/>
    <col min="10242" max="10242" width="17.7109375" style="446" customWidth="1"/>
    <col min="10243" max="10243" width="16.85546875" style="446" customWidth="1"/>
    <col min="10244" max="10244" width="17.42578125" style="446" customWidth="1"/>
    <col min="10245" max="10245" width="13.85546875" style="446" bestFit="1" customWidth="1"/>
    <col min="10246" max="10496" width="9.140625" style="446"/>
    <col min="10497" max="10497" width="81.42578125" style="446" customWidth="1"/>
    <col min="10498" max="10498" width="17.7109375" style="446" customWidth="1"/>
    <col min="10499" max="10499" width="16.85546875" style="446" customWidth="1"/>
    <col min="10500" max="10500" width="17.42578125" style="446" customWidth="1"/>
    <col min="10501" max="10501" width="13.85546875" style="446" bestFit="1" customWidth="1"/>
    <col min="10502" max="10752" width="9.140625" style="446"/>
    <col min="10753" max="10753" width="81.42578125" style="446" customWidth="1"/>
    <col min="10754" max="10754" width="17.7109375" style="446" customWidth="1"/>
    <col min="10755" max="10755" width="16.85546875" style="446" customWidth="1"/>
    <col min="10756" max="10756" width="17.42578125" style="446" customWidth="1"/>
    <col min="10757" max="10757" width="13.85546875" style="446" bestFit="1" customWidth="1"/>
    <col min="10758" max="11008" width="9.140625" style="446"/>
    <col min="11009" max="11009" width="81.42578125" style="446" customWidth="1"/>
    <col min="11010" max="11010" width="17.7109375" style="446" customWidth="1"/>
    <col min="11011" max="11011" width="16.85546875" style="446" customWidth="1"/>
    <col min="11012" max="11012" width="17.42578125" style="446" customWidth="1"/>
    <col min="11013" max="11013" width="13.85546875" style="446" bestFit="1" customWidth="1"/>
    <col min="11014" max="11264" width="9.140625" style="446"/>
    <col min="11265" max="11265" width="81.42578125" style="446" customWidth="1"/>
    <col min="11266" max="11266" width="17.7109375" style="446" customWidth="1"/>
    <col min="11267" max="11267" width="16.85546875" style="446" customWidth="1"/>
    <col min="11268" max="11268" width="17.42578125" style="446" customWidth="1"/>
    <col min="11269" max="11269" width="13.85546875" style="446" bestFit="1" customWidth="1"/>
    <col min="11270" max="11520" width="9.140625" style="446"/>
    <col min="11521" max="11521" width="81.42578125" style="446" customWidth="1"/>
    <col min="11522" max="11522" width="17.7109375" style="446" customWidth="1"/>
    <col min="11523" max="11523" width="16.85546875" style="446" customWidth="1"/>
    <col min="11524" max="11524" width="17.42578125" style="446" customWidth="1"/>
    <col min="11525" max="11525" width="13.85546875" style="446" bestFit="1" customWidth="1"/>
    <col min="11526" max="11776" width="9.140625" style="446"/>
    <col min="11777" max="11777" width="81.42578125" style="446" customWidth="1"/>
    <col min="11778" max="11778" width="17.7109375" style="446" customWidth="1"/>
    <col min="11779" max="11779" width="16.85546875" style="446" customWidth="1"/>
    <col min="11780" max="11780" width="17.42578125" style="446" customWidth="1"/>
    <col min="11781" max="11781" width="13.85546875" style="446" bestFit="1" customWidth="1"/>
    <col min="11782" max="12032" width="9.140625" style="446"/>
    <col min="12033" max="12033" width="81.42578125" style="446" customWidth="1"/>
    <col min="12034" max="12034" width="17.7109375" style="446" customWidth="1"/>
    <col min="12035" max="12035" width="16.85546875" style="446" customWidth="1"/>
    <col min="12036" max="12036" width="17.42578125" style="446" customWidth="1"/>
    <col min="12037" max="12037" width="13.85546875" style="446" bestFit="1" customWidth="1"/>
    <col min="12038" max="12288" width="9.140625" style="446"/>
    <col min="12289" max="12289" width="81.42578125" style="446" customWidth="1"/>
    <col min="12290" max="12290" width="17.7109375" style="446" customWidth="1"/>
    <col min="12291" max="12291" width="16.85546875" style="446" customWidth="1"/>
    <col min="12292" max="12292" width="17.42578125" style="446" customWidth="1"/>
    <col min="12293" max="12293" width="13.85546875" style="446" bestFit="1" customWidth="1"/>
    <col min="12294" max="12544" width="9.140625" style="446"/>
    <col min="12545" max="12545" width="81.42578125" style="446" customWidth="1"/>
    <col min="12546" max="12546" width="17.7109375" style="446" customWidth="1"/>
    <col min="12547" max="12547" width="16.85546875" style="446" customWidth="1"/>
    <col min="12548" max="12548" width="17.42578125" style="446" customWidth="1"/>
    <col min="12549" max="12549" width="13.85546875" style="446" bestFit="1" customWidth="1"/>
    <col min="12550" max="12800" width="9.140625" style="446"/>
    <col min="12801" max="12801" width="81.42578125" style="446" customWidth="1"/>
    <col min="12802" max="12802" width="17.7109375" style="446" customWidth="1"/>
    <col min="12803" max="12803" width="16.85546875" style="446" customWidth="1"/>
    <col min="12804" max="12804" width="17.42578125" style="446" customWidth="1"/>
    <col min="12805" max="12805" width="13.85546875" style="446" bestFit="1" customWidth="1"/>
    <col min="12806" max="13056" width="9.140625" style="446"/>
    <col min="13057" max="13057" width="81.42578125" style="446" customWidth="1"/>
    <col min="13058" max="13058" width="17.7109375" style="446" customWidth="1"/>
    <col min="13059" max="13059" width="16.85546875" style="446" customWidth="1"/>
    <col min="13060" max="13060" width="17.42578125" style="446" customWidth="1"/>
    <col min="13061" max="13061" width="13.85546875" style="446" bestFit="1" customWidth="1"/>
    <col min="13062" max="13312" width="9.140625" style="446"/>
    <col min="13313" max="13313" width="81.42578125" style="446" customWidth="1"/>
    <col min="13314" max="13314" width="17.7109375" style="446" customWidth="1"/>
    <col min="13315" max="13315" width="16.85546875" style="446" customWidth="1"/>
    <col min="13316" max="13316" width="17.42578125" style="446" customWidth="1"/>
    <col min="13317" max="13317" width="13.85546875" style="446" bestFit="1" customWidth="1"/>
    <col min="13318" max="13568" width="9.140625" style="446"/>
    <col min="13569" max="13569" width="81.42578125" style="446" customWidth="1"/>
    <col min="13570" max="13570" width="17.7109375" style="446" customWidth="1"/>
    <col min="13571" max="13571" width="16.85546875" style="446" customWidth="1"/>
    <col min="13572" max="13572" width="17.42578125" style="446" customWidth="1"/>
    <col min="13573" max="13573" width="13.85546875" style="446" bestFit="1" customWidth="1"/>
    <col min="13574" max="13824" width="9.140625" style="446"/>
    <col min="13825" max="13825" width="81.42578125" style="446" customWidth="1"/>
    <col min="13826" max="13826" width="17.7109375" style="446" customWidth="1"/>
    <col min="13827" max="13827" width="16.85546875" style="446" customWidth="1"/>
    <col min="13828" max="13828" width="17.42578125" style="446" customWidth="1"/>
    <col min="13829" max="13829" width="13.85546875" style="446" bestFit="1" customWidth="1"/>
    <col min="13830" max="14080" width="9.140625" style="446"/>
    <col min="14081" max="14081" width="81.42578125" style="446" customWidth="1"/>
    <col min="14082" max="14082" width="17.7109375" style="446" customWidth="1"/>
    <col min="14083" max="14083" width="16.85546875" style="446" customWidth="1"/>
    <col min="14084" max="14084" width="17.42578125" style="446" customWidth="1"/>
    <col min="14085" max="14085" width="13.85546875" style="446" bestFit="1" customWidth="1"/>
    <col min="14086" max="14336" width="9.140625" style="446"/>
    <col min="14337" max="14337" width="81.42578125" style="446" customWidth="1"/>
    <col min="14338" max="14338" width="17.7109375" style="446" customWidth="1"/>
    <col min="14339" max="14339" width="16.85546875" style="446" customWidth="1"/>
    <col min="14340" max="14340" width="17.42578125" style="446" customWidth="1"/>
    <col min="14341" max="14341" width="13.85546875" style="446" bestFit="1" customWidth="1"/>
    <col min="14342" max="14592" width="9.140625" style="446"/>
    <col min="14593" max="14593" width="81.42578125" style="446" customWidth="1"/>
    <col min="14594" max="14594" width="17.7109375" style="446" customWidth="1"/>
    <col min="14595" max="14595" width="16.85546875" style="446" customWidth="1"/>
    <col min="14596" max="14596" width="17.42578125" style="446" customWidth="1"/>
    <col min="14597" max="14597" width="13.85546875" style="446" bestFit="1" customWidth="1"/>
    <col min="14598" max="14848" width="9.140625" style="446"/>
    <col min="14849" max="14849" width="81.42578125" style="446" customWidth="1"/>
    <col min="14850" max="14850" width="17.7109375" style="446" customWidth="1"/>
    <col min="14851" max="14851" width="16.85546875" style="446" customWidth="1"/>
    <col min="14852" max="14852" width="17.42578125" style="446" customWidth="1"/>
    <col min="14853" max="14853" width="13.85546875" style="446" bestFit="1" customWidth="1"/>
    <col min="14854" max="15104" width="9.140625" style="446"/>
    <col min="15105" max="15105" width="81.42578125" style="446" customWidth="1"/>
    <col min="15106" max="15106" width="17.7109375" style="446" customWidth="1"/>
    <col min="15107" max="15107" width="16.85546875" style="446" customWidth="1"/>
    <col min="15108" max="15108" width="17.42578125" style="446" customWidth="1"/>
    <col min="15109" max="15109" width="13.85546875" style="446" bestFit="1" customWidth="1"/>
    <col min="15110" max="15360" width="9.140625" style="446"/>
    <col min="15361" max="15361" width="81.42578125" style="446" customWidth="1"/>
    <col min="15362" max="15362" width="17.7109375" style="446" customWidth="1"/>
    <col min="15363" max="15363" width="16.85546875" style="446" customWidth="1"/>
    <col min="15364" max="15364" width="17.42578125" style="446" customWidth="1"/>
    <col min="15365" max="15365" width="13.85546875" style="446" bestFit="1" customWidth="1"/>
    <col min="15366" max="15616" width="9.140625" style="446"/>
    <col min="15617" max="15617" width="81.42578125" style="446" customWidth="1"/>
    <col min="15618" max="15618" width="17.7109375" style="446" customWidth="1"/>
    <col min="15619" max="15619" width="16.85546875" style="446" customWidth="1"/>
    <col min="15620" max="15620" width="17.42578125" style="446" customWidth="1"/>
    <col min="15621" max="15621" width="13.85546875" style="446" bestFit="1" customWidth="1"/>
    <col min="15622" max="15872" width="9.140625" style="446"/>
    <col min="15873" max="15873" width="81.42578125" style="446" customWidth="1"/>
    <col min="15874" max="15874" width="17.7109375" style="446" customWidth="1"/>
    <col min="15875" max="15875" width="16.85546875" style="446" customWidth="1"/>
    <col min="15876" max="15876" width="17.42578125" style="446" customWidth="1"/>
    <col min="15877" max="15877" width="13.85546875" style="446" bestFit="1" customWidth="1"/>
    <col min="15878" max="16128" width="9.140625" style="446"/>
    <col min="16129" max="16129" width="81.42578125" style="446" customWidth="1"/>
    <col min="16130" max="16130" width="17.7109375" style="446" customWidth="1"/>
    <col min="16131" max="16131" width="16.85546875" style="446" customWidth="1"/>
    <col min="16132" max="16132" width="17.42578125" style="446" customWidth="1"/>
    <col min="16133" max="16133" width="13.85546875" style="446" bestFit="1" customWidth="1"/>
    <col min="16134" max="16384" width="9.140625" style="446"/>
  </cols>
  <sheetData>
    <row r="1" spans="1:10" s="443" customFormat="1" ht="16.5" customHeight="1" x14ac:dyDescent="0.25">
      <c r="A1" s="441"/>
      <c r="B1" s="38"/>
      <c r="C1" s="38"/>
      <c r="D1" s="39" t="s">
        <v>1137</v>
      </c>
    </row>
    <row r="2" spans="1:10" s="443" customFormat="1" ht="13.5" customHeight="1" x14ac:dyDescent="0.25">
      <c r="A2" s="441"/>
      <c r="B2" s="38"/>
      <c r="C2" s="38"/>
      <c r="D2" s="39" t="s">
        <v>1</v>
      </c>
    </row>
    <row r="3" spans="1:10" s="443" customFormat="1" ht="14.25" customHeight="1" x14ac:dyDescent="0.25">
      <c r="A3" s="441"/>
      <c r="B3" s="38"/>
      <c r="C3" s="38"/>
      <c r="D3" s="39" t="s">
        <v>287</v>
      </c>
    </row>
    <row r="4" spans="1:10" s="443" customFormat="1" ht="15" customHeight="1" x14ac:dyDescent="0.25">
      <c r="A4" s="441"/>
      <c r="B4" s="555" t="s">
        <v>1180</v>
      </c>
      <c r="C4" s="555"/>
      <c r="D4" s="555"/>
    </row>
    <row r="5" spans="1:10" s="443" customFormat="1" ht="15" customHeight="1" x14ac:dyDescent="0.25">
      <c r="A5" s="441"/>
      <c r="B5" s="38"/>
      <c r="C5" s="38"/>
      <c r="D5" s="39" t="s">
        <v>288</v>
      </c>
    </row>
    <row r="6" spans="1:10" s="443" customFormat="1" ht="18" customHeight="1" x14ac:dyDescent="0.25">
      <c r="A6" s="441"/>
      <c r="B6" s="38"/>
      <c r="C6" s="38"/>
      <c r="D6" s="39" t="s">
        <v>4</v>
      </c>
    </row>
    <row r="7" spans="1:10" s="443" customFormat="1" ht="18" customHeight="1" x14ac:dyDescent="0.25">
      <c r="A7" s="441"/>
      <c r="B7" s="441"/>
      <c r="C7" s="441"/>
      <c r="D7" s="442"/>
    </row>
    <row r="8" spans="1:10" s="443" customFormat="1" ht="37.5" customHeight="1" x14ac:dyDescent="0.25">
      <c r="A8" s="690" t="s">
        <v>1144</v>
      </c>
      <c r="B8" s="690"/>
      <c r="C8" s="691"/>
      <c r="D8" s="691"/>
      <c r="G8" s="692"/>
      <c r="H8" s="692"/>
      <c r="I8" s="692"/>
      <c r="J8" s="692"/>
    </row>
    <row r="9" spans="1:10" s="443" customFormat="1" ht="15.75" customHeight="1" x14ac:dyDescent="0.25">
      <c r="A9" s="444"/>
      <c r="B9" s="445"/>
      <c r="C9" s="445"/>
      <c r="D9" s="445" t="s">
        <v>5</v>
      </c>
    </row>
    <row r="10" spans="1:10" ht="30" x14ac:dyDescent="0.2">
      <c r="A10" s="447" t="s">
        <v>505</v>
      </c>
      <c r="B10" s="739" t="s">
        <v>1138</v>
      </c>
      <c r="C10" s="740" t="s">
        <v>408</v>
      </c>
      <c r="D10" s="740" t="s">
        <v>10</v>
      </c>
    </row>
    <row r="11" spans="1:10" ht="15" x14ac:dyDescent="0.25">
      <c r="A11" s="447">
        <v>1</v>
      </c>
      <c r="B11" s="107">
        <v>2</v>
      </c>
      <c r="C11" s="107">
        <v>3</v>
      </c>
      <c r="D11" s="108">
        <v>4</v>
      </c>
    </row>
    <row r="12" spans="1:10" s="443" customFormat="1" ht="29.25" customHeight="1" x14ac:dyDescent="0.25">
      <c r="A12" s="448" t="s">
        <v>1140</v>
      </c>
      <c r="B12" s="449">
        <v>233629.28000000096</v>
      </c>
      <c r="C12" s="449">
        <v>231433.33400000003</v>
      </c>
      <c r="D12" s="457">
        <f>ROUND(C12/B12*100,1)</f>
        <v>99.1</v>
      </c>
    </row>
    <row r="13" spans="1:10" s="443" customFormat="1" ht="51.75" customHeight="1" x14ac:dyDescent="0.25">
      <c r="A13" s="450" t="s">
        <v>1141</v>
      </c>
      <c r="B13" s="451">
        <v>233629.28000000096</v>
      </c>
      <c r="C13" s="451">
        <v>231433.33400000003</v>
      </c>
      <c r="D13" s="544">
        <f t="shared" ref="D13:D15" si="0">ROUND(C13/B13*100,1)</f>
        <v>99.1</v>
      </c>
    </row>
    <row r="14" spans="1:10" s="443" customFormat="1" ht="15" x14ac:dyDescent="0.25">
      <c r="A14" s="452" t="s">
        <v>1142</v>
      </c>
      <c r="B14" s="453">
        <v>2135394.1615000013</v>
      </c>
      <c r="C14" s="453">
        <v>1875000</v>
      </c>
      <c r="D14" s="545">
        <f t="shared" si="0"/>
        <v>87.8</v>
      </c>
      <c r="E14" s="454"/>
    </row>
    <row r="15" spans="1:10" s="443" customFormat="1" ht="15" x14ac:dyDescent="0.25">
      <c r="A15" s="455" t="s">
        <v>1143</v>
      </c>
      <c r="B15" s="456">
        <v>1901764.8815000004</v>
      </c>
      <c r="C15" s="456">
        <v>1643566.666</v>
      </c>
      <c r="D15" s="546">
        <f t="shared" si="0"/>
        <v>86.4</v>
      </c>
      <c r="E15" s="454"/>
    </row>
  </sheetData>
  <mergeCells count="3">
    <mergeCell ref="A8:D8"/>
    <mergeCell ref="G8:J8"/>
    <mergeCell ref="B4:D4"/>
  </mergeCells>
  <pageMargins left="0.78740157480314965" right="0.39370078740157483" top="0.39370078740157483" bottom="0.39370078740157483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="69" zoomScaleNormal="69" zoomScaleSheetLayoutView="120" workbookViewId="0">
      <selection activeCell="C20" sqref="C20"/>
    </sheetView>
  </sheetViews>
  <sheetFormatPr defaultRowHeight="24.75" customHeight="1" x14ac:dyDescent="0.2"/>
  <cols>
    <col min="1" max="1" width="6.85546875" style="458" customWidth="1"/>
    <col min="2" max="2" width="45" style="459" customWidth="1"/>
    <col min="3" max="3" width="21.5703125" style="460" customWidth="1"/>
    <col min="4" max="4" width="17.5703125" style="460" customWidth="1"/>
    <col min="5" max="6" width="16.7109375" style="460" customWidth="1"/>
    <col min="7" max="7" width="17.5703125" style="460" customWidth="1"/>
    <col min="8" max="9" width="16.7109375" style="460" customWidth="1"/>
    <col min="10" max="10" width="17.5703125" style="460" customWidth="1"/>
    <col min="11" max="12" width="16.7109375" style="460" customWidth="1"/>
    <col min="13" max="13" width="17.5703125" style="460" customWidth="1"/>
    <col min="14" max="256" width="9.140625" style="460"/>
    <col min="257" max="257" width="6.85546875" style="460" customWidth="1"/>
    <col min="258" max="258" width="45" style="460" customWidth="1"/>
    <col min="259" max="259" width="21.5703125" style="460" customWidth="1"/>
    <col min="260" max="269" width="16.7109375" style="460" customWidth="1"/>
    <col min="270" max="512" width="9.140625" style="460"/>
    <col min="513" max="513" width="6.85546875" style="460" customWidth="1"/>
    <col min="514" max="514" width="45" style="460" customWidth="1"/>
    <col min="515" max="515" width="21.5703125" style="460" customWidth="1"/>
    <col min="516" max="525" width="16.7109375" style="460" customWidth="1"/>
    <col min="526" max="768" width="9.140625" style="460"/>
    <col min="769" max="769" width="6.85546875" style="460" customWidth="1"/>
    <col min="770" max="770" width="45" style="460" customWidth="1"/>
    <col min="771" max="771" width="21.5703125" style="460" customWidth="1"/>
    <col min="772" max="781" width="16.7109375" style="460" customWidth="1"/>
    <col min="782" max="1024" width="9.140625" style="460"/>
    <col min="1025" max="1025" width="6.85546875" style="460" customWidth="1"/>
    <col min="1026" max="1026" width="45" style="460" customWidth="1"/>
    <col min="1027" max="1027" width="21.5703125" style="460" customWidth="1"/>
    <col min="1028" max="1037" width="16.7109375" style="460" customWidth="1"/>
    <col min="1038" max="1280" width="9.140625" style="460"/>
    <col min="1281" max="1281" width="6.85546875" style="460" customWidth="1"/>
    <col min="1282" max="1282" width="45" style="460" customWidth="1"/>
    <col min="1283" max="1283" width="21.5703125" style="460" customWidth="1"/>
    <col min="1284" max="1293" width="16.7109375" style="460" customWidth="1"/>
    <col min="1294" max="1536" width="9.140625" style="460"/>
    <col min="1537" max="1537" width="6.85546875" style="460" customWidth="1"/>
    <col min="1538" max="1538" width="45" style="460" customWidth="1"/>
    <col min="1539" max="1539" width="21.5703125" style="460" customWidth="1"/>
    <col min="1540" max="1549" width="16.7109375" style="460" customWidth="1"/>
    <col min="1550" max="1792" width="9.140625" style="460"/>
    <col min="1793" max="1793" width="6.85546875" style="460" customWidth="1"/>
    <col min="1794" max="1794" width="45" style="460" customWidth="1"/>
    <col min="1795" max="1795" width="21.5703125" style="460" customWidth="1"/>
    <col min="1796" max="1805" width="16.7109375" style="460" customWidth="1"/>
    <col min="1806" max="2048" width="9.140625" style="460"/>
    <col min="2049" max="2049" width="6.85546875" style="460" customWidth="1"/>
    <col min="2050" max="2050" width="45" style="460" customWidth="1"/>
    <col min="2051" max="2051" width="21.5703125" style="460" customWidth="1"/>
    <col min="2052" max="2061" width="16.7109375" style="460" customWidth="1"/>
    <col min="2062" max="2304" width="9.140625" style="460"/>
    <col min="2305" max="2305" width="6.85546875" style="460" customWidth="1"/>
    <col min="2306" max="2306" width="45" style="460" customWidth="1"/>
    <col min="2307" max="2307" width="21.5703125" style="460" customWidth="1"/>
    <col min="2308" max="2317" width="16.7109375" style="460" customWidth="1"/>
    <col min="2318" max="2560" width="9.140625" style="460"/>
    <col min="2561" max="2561" width="6.85546875" style="460" customWidth="1"/>
    <col min="2562" max="2562" width="45" style="460" customWidth="1"/>
    <col min="2563" max="2563" width="21.5703125" style="460" customWidth="1"/>
    <col min="2564" max="2573" width="16.7109375" style="460" customWidth="1"/>
    <col min="2574" max="2816" width="9.140625" style="460"/>
    <col min="2817" max="2817" width="6.85546875" style="460" customWidth="1"/>
    <col min="2818" max="2818" width="45" style="460" customWidth="1"/>
    <col min="2819" max="2819" width="21.5703125" style="460" customWidth="1"/>
    <col min="2820" max="2829" width="16.7109375" style="460" customWidth="1"/>
    <col min="2830" max="3072" width="9.140625" style="460"/>
    <col min="3073" max="3073" width="6.85546875" style="460" customWidth="1"/>
    <col min="3074" max="3074" width="45" style="460" customWidth="1"/>
    <col min="3075" max="3075" width="21.5703125" style="460" customWidth="1"/>
    <col min="3076" max="3085" width="16.7109375" style="460" customWidth="1"/>
    <col min="3086" max="3328" width="9.140625" style="460"/>
    <col min="3329" max="3329" width="6.85546875" style="460" customWidth="1"/>
    <col min="3330" max="3330" width="45" style="460" customWidth="1"/>
    <col min="3331" max="3331" width="21.5703125" style="460" customWidth="1"/>
    <col min="3332" max="3341" width="16.7109375" style="460" customWidth="1"/>
    <col min="3342" max="3584" width="9.140625" style="460"/>
    <col min="3585" max="3585" width="6.85546875" style="460" customWidth="1"/>
    <col min="3586" max="3586" width="45" style="460" customWidth="1"/>
    <col min="3587" max="3587" width="21.5703125" style="460" customWidth="1"/>
    <col min="3588" max="3597" width="16.7109375" style="460" customWidth="1"/>
    <col min="3598" max="3840" width="9.140625" style="460"/>
    <col min="3841" max="3841" width="6.85546875" style="460" customWidth="1"/>
    <col min="3842" max="3842" width="45" style="460" customWidth="1"/>
    <col min="3843" max="3843" width="21.5703125" style="460" customWidth="1"/>
    <col min="3844" max="3853" width="16.7109375" style="460" customWidth="1"/>
    <col min="3854" max="4096" width="9.140625" style="460"/>
    <col min="4097" max="4097" width="6.85546875" style="460" customWidth="1"/>
    <col min="4098" max="4098" width="45" style="460" customWidth="1"/>
    <col min="4099" max="4099" width="21.5703125" style="460" customWidth="1"/>
    <col min="4100" max="4109" width="16.7109375" style="460" customWidth="1"/>
    <col min="4110" max="4352" width="9.140625" style="460"/>
    <col min="4353" max="4353" width="6.85546875" style="460" customWidth="1"/>
    <col min="4354" max="4354" width="45" style="460" customWidth="1"/>
    <col min="4355" max="4355" width="21.5703125" style="460" customWidth="1"/>
    <col min="4356" max="4365" width="16.7109375" style="460" customWidth="1"/>
    <col min="4366" max="4608" width="9.140625" style="460"/>
    <col min="4609" max="4609" width="6.85546875" style="460" customWidth="1"/>
    <col min="4610" max="4610" width="45" style="460" customWidth="1"/>
    <col min="4611" max="4611" width="21.5703125" style="460" customWidth="1"/>
    <col min="4612" max="4621" width="16.7109375" style="460" customWidth="1"/>
    <col min="4622" max="4864" width="9.140625" style="460"/>
    <col min="4865" max="4865" width="6.85546875" style="460" customWidth="1"/>
    <col min="4866" max="4866" width="45" style="460" customWidth="1"/>
    <col min="4867" max="4867" width="21.5703125" style="460" customWidth="1"/>
    <col min="4868" max="4877" width="16.7109375" style="460" customWidth="1"/>
    <col min="4878" max="5120" width="9.140625" style="460"/>
    <col min="5121" max="5121" width="6.85546875" style="460" customWidth="1"/>
    <col min="5122" max="5122" width="45" style="460" customWidth="1"/>
    <col min="5123" max="5123" width="21.5703125" style="460" customWidth="1"/>
    <col min="5124" max="5133" width="16.7109375" style="460" customWidth="1"/>
    <col min="5134" max="5376" width="9.140625" style="460"/>
    <col min="5377" max="5377" width="6.85546875" style="460" customWidth="1"/>
    <col min="5378" max="5378" width="45" style="460" customWidth="1"/>
    <col min="5379" max="5379" width="21.5703125" style="460" customWidth="1"/>
    <col min="5380" max="5389" width="16.7109375" style="460" customWidth="1"/>
    <col min="5390" max="5632" width="9.140625" style="460"/>
    <col min="5633" max="5633" width="6.85546875" style="460" customWidth="1"/>
    <col min="5634" max="5634" width="45" style="460" customWidth="1"/>
    <col min="5635" max="5635" width="21.5703125" style="460" customWidth="1"/>
    <col min="5636" max="5645" width="16.7109375" style="460" customWidth="1"/>
    <col min="5646" max="5888" width="9.140625" style="460"/>
    <col min="5889" max="5889" width="6.85546875" style="460" customWidth="1"/>
    <col min="5890" max="5890" width="45" style="460" customWidth="1"/>
    <col min="5891" max="5891" width="21.5703125" style="460" customWidth="1"/>
    <col min="5892" max="5901" width="16.7109375" style="460" customWidth="1"/>
    <col min="5902" max="6144" width="9.140625" style="460"/>
    <col min="6145" max="6145" width="6.85546875" style="460" customWidth="1"/>
    <col min="6146" max="6146" width="45" style="460" customWidth="1"/>
    <col min="6147" max="6147" width="21.5703125" style="460" customWidth="1"/>
    <col min="6148" max="6157" width="16.7109375" style="460" customWidth="1"/>
    <col min="6158" max="6400" width="9.140625" style="460"/>
    <col min="6401" max="6401" width="6.85546875" style="460" customWidth="1"/>
    <col min="6402" max="6402" width="45" style="460" customWidth="1"/>
    <col min="6403" max="6403" width="21.5703125" style="460" customWidth="1"/>
    <col min="6404" max="6413" width="16.7109375" style="460" customWidth="1"/>
    <col min="6414" max="6656" width="9.140625" style="460"/>
    <col min="6657" max="6657" width="6.85546875" style="460" customWidth="1"/>
    <col min="6658" max="6658" width="45" style="460" customWidth="1"/>
    <col min="6659" max="6659" width="21.5703125" style="460" customWidth="1"/>
    <col min="6660" max="6669" width="16.7109375" style="460" customWidth="1"/>
    <col min="6670" max="6912" width="9.140625" style="460"/>
    <col min="6913" max="6913" width="6.85546875" style="460" customWidth="1"/>
    <col min="6914" max="6914" width="45" style="460" customWidth="1"/>
    <col min="6915" max="6915" width="21.5703125" style="460" customWidth="1"/>
    <col min="6916" max="6925" width="16.7109375" style="460" customWidth="1"/>
    <col min="6926" max="7168" width="9.140625" style="460"/>
    <col min="7169" max="7169" width="6.85546875" style="460" customWidth="1"/>
    <col min="7170" max="7170" width="45" style="460" customWidth="1"/>
    <col min="7171" max="7171" width="21.5703125" style="460" customWidth="1"/>
    <col min="7172" max="7181" width="16.7109375" style="460" customWidth="1"/>
    <col min="7182" max="7424" width="9.140625" style="460"/>
    <col min="7425" max="7425" width="6.85546875" style="460" customWidth="1"/>
    <col min="7426" max="7426" width="45" style="460" customWidth="1"/>
    <col min="7427" max="7427" width="21.5703125" style="460" customWidth="1"/>
    <col min="7428" max="7437" width="16.7109375" style="460" customWidth="1"/>
    <col min="7438" max="7680" width="9.140625" style="460"/>
    <col min="7681" max="7681" width="6.85546875" style="460" customWidth="1"/>
    <col min="7682" max="7682" width="45" style="460" customWidth="1"/>
    <col min="7683" max="7683" width="21.5703125" style="460" customWidth="1"/>
    <col min="7684" max="7693" width="16.7109375" style="460" customWidth="1"/>
    <col min="7694" max="7936" width="9.140625" style="460"/>
    <col min="7937" max="7937" width="6.85546875" style="460" customWidth="1"/>
    <col min="7938" max="7938" width="45" style="460" customWidth="1"/>
    <col min="7939" max="7939" width="21.5703125" style="460" customWidth="1"/>
    <col min="7940" max="7949" width="16.7109375" style="460" customWidth="1"/>
    <col min="7950" max="8192" width="9.140625" style="460"/>
    <col min="8193" max="8193" width="6.85546875" style="460" customWidth="1"/>
    <col min="8194" max="8194" width="45" style="460" customWidth="1"/>
    <col min="8195" max="8195" width="21.5703125" style="460" customWidth="1"/>
    <col min="8196" max="8205" width="16.7109375" style="460" customWidth="1"/>
    <col min="8206" max="8448" width="9.140625" style="460"/>
    <col min="8449" max="8449" width="6.85546875" style="460" customWidth="1"/>
    <col min="8450" max="8450" width="45" style="460" customWidth="1"/>
    <col min="8451" max="8451" width="21.5703125" style="460" customWidth="1"/>
    <col min="8452" max="8461" width="16.7109375" style="460" customWidth="1"/>
    <col min="8462" max="8704" width="9.140625" style="460"/>
    <col min="8705" max="8705" width="6.85546875" style="460" customWidth="1"/>
    <col min="8706" max="8706" width="45" style="460" customWidth="1"/>
    <col min="8707" max="8707" width="21.5703125" style="460" customWidth="1"/>
    <col min="8708" max="8717" width="16.7109375" style="460" customWidth="1"/>
    <col min="8718" max="8960" width="9.140625" style="460"/>
    <col min="8961" max="8961" width="6.85546875" style="460" customWidth="1"/>
    <col min="8962" max="8962" width="45" style="460" customWidth="1"/>
    <col min="8963" max="8963" width="21.5703125" style="460" customWidth="1"/>
    <col min="8964" max="8973" width="16.7109375" style="460" customWidth="1"/>
    <col min="8974" max="9216" width="9.140625" style="460"/>
    <col min="9217" max="9217" width="6.85546875" style="460" customWidth="1"/>
    <col min="9218" max="9218" width="45" style="460" customWidth="1"/>
    <col min="9219" max="9219" width="21.5703125" style="460" customWidth="1"/>
    <col min="9220" max="9229" width="16.7109375" style="460" customWidth="1"/>
    <col min="9230" max="9472" width="9.140625" style="460"/>
    <col min="9473" max="9473" width="6.85546875" style="460" customWidth="1"/>
    <col min="9474" max="9474" width="45" style="460" customWidth="1"/>
    <col min="9475" max="9475" width="21.5703125" style="460" customWidth="1"/>
    <col min="9476" max="9485" width="16.7109375" style="460" customWidth="1"/>
    <col min="9486" max="9728" width="9.140625" style="460"/>
    <col min="9729" max="9729" width="6.85546875" style="460" customWidth="1"/>
    <col min="9730" max="9730" width="45" style="460" customWidth="1"/>
    <col min="9731" max="9731" width="21.5703125" style="460" customWidth="1"/>
    <col min="9732" max="9741" width="16.7109375" style="460" customWidth="1"/>
    <col min="9742" max="9984" width="9.140625" style="460"/>
    <col min="9985" max="9985" width="6.85546875" style="460" customWidth="1"/>
    <col min="9986" max="9986" width="45" style="460" customWidth="1"/>
    <col min="9987" max="9987" width="21.5703125" style="460" customWidth="1"/>
    <col min="9988" max="9997" width="16.7109375" style="460" customWidth="1"/>
    <col min="9998" max="10240" width="9.140625" style="460"/>
    <col min="10241" max="10241" width="6.85546875" style="460" customWidth="1"/>
    <col min="10242" max="10242" width="45" style="460" customWidth="1"/>
    <col min="10243" max="10243" width="21.5703125" style="460" customWidth="1"/>
    <col min="10244" max="10253" width="16.7109375" style="460" customWidth="1"/>
    <col min="10254" max="10496" width="9.140625" style="460"/>
    <col min="10497" max="10497" width="6.85546875" style="460" customWidth="1"/>
    <col min="10498" max="10498" width="45" style="460" customWidth="1"/>
    <col min="10499" max="10499" width="21.5703125" style="460" customWidth="1"/>
    <col min="10500" max="10509" width="16.7109375" style="460" customWidth="1"/>
    <col min="10510" max="10752" width="9.140625" style="460"/>
    <col min="10753" max="10753" width="6.85546875" style="460" customWidth="1"/>
    <col min="10754" max="10754" width="45" style="460" customWidth="1"/>
    <col min="10755" max="10755" width="21.5703125" style="460" customWidth="1"/>
    <col min="10756" max="10765" width="16.7109375" style="460" customWidth="1"/>
    <col min="10766" max="11008" width="9.140625" style="460"/>
    <col min="11009" max="11009" width="6.85546875" style="460" customWidth="1"/>
    <col min="11010" max="11010" width="45" style="460" customWidth="1"/>
    <col min="11011" max="11011" width="21.5703125" style="460" customWidth="1"/>
    <col min="11012" max="11021" width="16.7109375" style="460" customWidth="1"/>
    <col min="11022" max="11264" width="9.140625" style="460"/>
    <col min="11265" max="11265" width="6.85546875" style="460" customWidth="1"/>
    <col min="11266" max="11266" width="45" style="460" customWidth="1"/>
    <col min="11267" max="11267" width="21.5703125" style="460" customWidth="1"/>
    <col min="11268" max="11277" width="16.7109375" style="460" customWidth="1"/>
    <col min="11278" max="11520" width="9.140625" style="460"/>
    <col min="11521" max="11521" width="6.85546875" style="460" customWidth="1"/>
    <col min="11522" max="11522" width="45" style="460" customWidth="1"/>
    <col min="11523" max="11523" width="21.5703125" style="460" customWidth="1"/>
    <col min="11524" max="11533" width="16.7109375" style="460" customWidth="1"/>
    <col min="11534" max="11776" width="9.140625" style="460"/>
    <col min="11777" max="11777" width="6.85546875" style="460" customWidth="1"/>
    <col min="11778" max="11778" width="45" style="460" customWidth="1"/>
    <col min="11779" max="11779" width="21.5703125" style="460" customWidth="1"/>
    <col min="11780" max="11789" width="16.7109375" style="460" customWidth="1"/>
    <col min="11790" max="12032" width="9.140625" style="460"/>
    <col min="12033" max="12033" width="6.85546875" style="460" customWidth="1"/>
    <col min="12034" max="12034" width="45" style="460" customWidth="1"/>
    <col min="12035" max="12035" width="21.5703125" style="460" customWidth="1"/>
    <col min="12036" max="12045" width="16.7109375" style="460" customWidth="1"/>
    <col min="12046" max="12288" width="9.140625" style="460"/>
    <col min="12289" max="12289" width="6.85546875" style="460" customWidth="1"/>
    <col min="12290" max="12290" width="45" style="460" customWidth="1"/>
    <col min="12291" max="12291" width="21.5703125" style="460" customWidth="1"/>
    <col min="12292" max="12301" width="16.7109375" style="460" customWidth="1"/>
    <col min="12302" max="12544" width="9.140625" style="460"/>
    <col min="12545" max="12545" width="6.85546875" style="460" customWidth="1"/>
    <col min="12546" max="12546" width="45" style="460" customWidth="1"/>
    <col min="12547" max="12547" width="21.5703125" style="460" customWidth="1"/>
    <col min="12548" max="12557" width="16.7109375" style="460" customWidth="1"/>
    <col min="12558" max="12800" width="9.140625" style="460"/>
    <col min="12801" max="12801" width="6.85546875" style="460" customWidth="1"/>
    <col min="12802" max="12802" width="45" style="460" customWidth="1"/>
    <col min="12803" max="12803" width="21.5703125" style="460" customWidth="1"/>
    <col min="12804" max="12813" width="16.7109375" style="460" customWidth="1"/>
    <col min="12814" max="13056" width="9.140625" style="460"/>
    <col min="13057" max="13057" width="6.85546875" style="460" customWidth="1"/>
    <col min="13058" max="13058" width="45" style="460" customWidth="1"/>
    <col min="13059" max="13059" width="21.5703125" style="460" customWidth="1"/>
    <col min="13060" max="13069" width="16.7109375" style="460" customWidth="1"/>
    <col min="13070" max="13312" width="9.140625" style="460"/>
    <col min="13313" max="13313" width="6.85546875" style="460" customWidth="1"/>
    <col min="13314" max="13314" width="45" style="460" customWidth="1"/>
    <col min="13315" max="13315" width="21.5703125" style="460" customWidth="1"/>
    <col min="13316" max="13325" width="16.7109375" style="460" customWidth="1"/>
    <col min="13326" max="13568" width="9.140625" style="460"/>
    <col min="13569" max="13569" width="6.85546875" style="460" customWidth="1"/>
    <col min="13570" max="13570" width="45" style="460" customWidth="1"/>
    <col min="13571" max="13571" width="21.5703125" style="460" customWidth="1"/>
    <col min="13572" max="13581" width="16.7109375" style="460" customWidth="1"/>
    <col min="13582" max="13824" width="9.140625" style="460"/>
    <col min="13825" max="13825" width="6.85546875" style="460" customWidth="1"/>
    <col min="13826" max="13826" width="45" style="460" customWidth="1"/>
    <col min="13827" max="13827" width="21.5703125" style="460" customWidth="1"/>
    <col min="13828" max="13837" width="16.7109375" style="460" customWidth="1"/>
    <col min="13838" max="14080" width="9.140625" style="460"/>
    <col min="14081" max="14081" width="6.85546875" style="460" customWidth="1"/>
    <col min="14082" max="14082" width="45" style="460" customWidth="1"/>
    <col min="14083" max="14083" width="21.5703125" style="460" customWidth="1"/>
    <col min="14084" max="14093" width="16.7109375" style="460" customWidth="1"/>
    <col min="14094" max="14336" width="9.140625" style="460"/>
    <col min="14337" max="14337" width="6.85546875" style="460" customWidth="1"/>
    <col min="14338" max="14338" width="45" style="460" customWidth="1"/>
    <col min="14339" max="14339" width="21.5703125" style="460" customWidth="1"/>
    <col min="14340" max="14349" width="16.7109375" style="460" customWidth="1"/>
    <col min="14350" max="14592" width="9.140625" style="460"/>
    <col min="14593" max="14593" width="6.85546875" style="460" customWidth="1"/>
    <col min="14594" max="14594" width="45" style="460" customWidth="1"/>
    <col min="14595" max="14595" width="21.5703125" style="460" customWidth="1"/>
    <col min="14596" max="14605" width="16.7109375" style="460" customWidth="1"/>
    <col min="14606" max="14848" width="9.140625" style="460"/>
    <col min="14849" max="14849" width="6.85546875" style="460" customWidth="1"/>
    <col min="14850" max="14850" width="45" style="460" customWidth="1"/>
    <col min="14851" max="14851" width="21.5703125" style="460" customWidth="1"/>
    <col min="14852" max="14861" width="16.7109375" style="460" customWidth="1"/>
    <col min="14862" max="15104" width="9.140625" style="460"/>
    <col min="15105" max="15105" width="6.85546875" style="460" customWidth="1"/>
    <col min="15106" max="15106" width="45" style="460" customWidth="1"/>
    <col min="15107" max="15107" width="21.5703125" style="460" customWidth="1"/>
    <col min="15108" max="15117" width="16.7109375" style="460" customWidth="1"/>
    <col min="15118" max="15360" width="9.140625" style="460"/>
    <col min="15361" max="15361" width="6.85546875" style="460" customWidth="1"/>
    <col min="15362" max="15362" width="45" style="460" customWidth="1"/>
    <col min="15363" max="15363" width="21.5703125" style="460" customWidth="1"/>
    <col min="15364" max="15373" width="16.7109375" style="460" customWidth="1"/>
    <col min="15374" max="15616" width="9.140625" style="460"/>
    <col min="15617" max="15617" width="6.85546875" style="460" customWidth="1"/>
    <col min="15618" max="15618" width="45" style="460" customWidth="1"/>
    <col min="15619" max="15619" width="21.5703125" style="460" customWidth="1"/>
    <col min="15620" max="15629" width="16.7109375" style="460" customWidth="1"/>
    <col min="15630" max="15872" width="9.140625" style="460"/>
    <col min="15873" max="15873" width="6.85546875" style="460" customWidth="1"/>
    <col min="15874" max="15874" width="45" style="460" customWidth="1"/>
    <col min="15875" max="15875" width="21.5703125" style="460" customWidth="1"/>
    <col min="15876" max="15885" width="16.7109375" style="460" customWidth="1"/>
    <col min="15886" max="16128" width="9.140625" style="460"/>
    <col min="16129" max="16129" width="6.85546875" style="460" customWidth="1"/>
    <col min="16130" max="16130" width="45" style="460" customWidth="1"/>
    <col min="16131" max="16131" width="21.5703125" style="460" customWidth="1"/>
    <col min="16132" max="16141" width="16.7109375" style="460" customWidth="1"/>
    <col min="16142" max="16384" width="9.140625" style="460"/>
  </cols>
  <sheetData>
    <row r="1" spans="1:13" ht="21" customHeight="1" x14ac:dyDescent="0.25">
      <c r="K1" s="38"/>
      <c r="L1" s="38"/>
      <c r="M1" s="39" t="s">
        <v>1175</v>
      </c>
    </row>
    <row r="2" spans="1:13" ht="18" customHeight="1" x14ac:dyDescent="0.25">
      <c r="K2" s="38"/>
      <c r="L2" s="38"/>
      <c r="M2" s="39" t="s">
        <v>1</v>
      </c>
    </row>
    <row r="3" spans="1:13" ht="15" customHeight="1" x14ac:dyDescent="0.25">
      <c r="K3" s="38"/>
      <c r="L3" s="38"/>
      <c r="M3" s="39" t="s">
        <v>287</v>
      </c>
    </row>
    <row r="4" spans="1:13" ht="15.75" x14ac:dyDescent="0.25">
      <c r="K4" s="555" t="s">
        <v>1180</v>
      </c>
      <c r="L4" s="555"/>
      <c r="M4" s="555"/>
    </row>
    <row r="5" spans="1:13" ht="15.75" x14ac:dyDescent="0.25">
      <c r="K5" s="38"/>
      <c r="L5" s="38"/>
      <c r="M5" s="39" t="s">
        <v>288</v>
      </c>
    </row>
    <row r="6" spans="1:13" ht="15.75" x14ac:dyDescent="0.25">
      <c r="K6" s="38"/>
      <c r="L6" s="38"/>
      <c r="M6" s="39" t="s">
        <v>4</v>
      </c>
    </row>
    <row r="7" spans="1:13" ht="12" x14ac:dyDescent="0.2"/>
    <row r="8" spans="1:13" s="461" customFormat="1" ht="15.75" x14ac:dyDescent="0.25">
      <c r="A8" s="695" t="s">
        <v>1145</v>
      </c>
      <c r="B8" s="696"/>
      <c r="C8" s="696"/>
      <c r="D8" s="696"/>
      <c r="E8" s="696"/>
      <c r="F8" s="696"/>
      <c r="G8" s="696"/>
      <c r="H8" s="696"/>
      <c r="I8" s="696"/>
      <c r="J8" s="696"/>
      <c r="K8" s="696"/>
      <c r="L8" s="696"/>
      <c r="M8" s="696"/>
    </row>
    <row r="9" spans="1:13" s="461" customFormat="1" ht="19.5" customHeight="1" x14ac:dyDescent="0.25">
      <c r="A9" s="695" t="s">
        <v>1146</v>
      </c>
      <c r="B9" s="696"/>
      <c r="C9" s="696"/>
      <c r="D9" s="696"/>
      <c r="E9" s="696"/>
      <c r="F9" s="696"/>
      <c r="G9" s="696"/>
      <c r="H9" s="696"/>
      <c r="I9" s="696"/>
      <c r="J9" s="696"/>
      <c r="K9" s="696"/>
      <c r="L9" s="696"/>
      <c r="M9" s="696"/>
    </row>
    <row r="10" spans="1:13" s="461" customFormat="1" ht="16.5" customHeight="1" x14ac:dyDescent="0.25">
      <c r="A10" s="462"/>
      <c r="B10" s="463"/>
      <c r="C10" s="463"/>
      <c r="D10" s="463"/>
      <c r="E10" s="463"/>
      <c r="F10" s="463"/>
      <c r="G10" s="464"/>
    </row>
    <row r="11" spans="1:13" s="461" customFormat="1" ht="15.75" customHeight="1" x14ac:dyDescent="0.3">
      <c r="A11" s="697" t="s">
        <v>1147</v>
      </c>
      <c r="B11" s="698"/>
      <c r="C11" s="698"/>
      <c r="D11" s="698"/>
      <c r="E11" s="698"/>
      <c r="F11" s="698"/>
      <c r="G11" s="698"/>
      <c r="H11" s="698"/>
      <c r="I11" s="698"/>
      <c r="J11" s="698"/>
      <c r="K11" s="698"/>
      <c r="L11" s="698"/>
      <c r="M11" s="698"/>
    </row>
    <row r="12" spans="1:13" s="461" customFormat="1" ht="18" customHeight="1" x14ac:dyDescent="0.3">
      <c r="A12" s="462"/>
      <c r="B12" s="465"/>
      <c r="G12" s="466"/>
      <c r="H12" s="466"/>
      <c r="I12" s="466"/>
      <c r="J12" s="466"/>
      <c r="M12" s="461" t="s">
        <v>1148</v>
      </c>
    </row>
    <row r="13" spans="1:13" s="461" customFormat="1" ht="24.75" customHeight="1" x14ac:dyDescent="0.25">
      <c r="A13" s="699" t="s">
        <v>504</v>
      </c>
      <c r="B13" s="741" t="s">
        <v>1149</v>
      </c>
      <c r="C13" s="741" t="s">
        <v>1150</v>
      </c>
      <c r="D13" s="742" t="s">
        <v>1151</v>
      </c>
      <c r="E13" s="742" t="s">
        <v>1152</v>
      </c>
      <c r="F13" s="742"/>
      <c r="G13" s="742" t="s">
        <v>1153</v>
      </c>
      <c r="H13" s="742" t="s">
        <v>408</v>
      </c>
      <c r="I13" s="742"/>
      <c r="J13" s="742" t="s">
        <v>1151</v>
      </c>
      <c r="K13" s="742" t="s">
        <v>1154</v>
      </c>
      <c r="L13" s="742"/>
      <c r="M13" s="742" t="s">
        <v>1153</v>
      </c>
    </row>
    <row r="14" spans="1:13" s="467" customFormat="1" ht="38.25" customHeight="1" x14ac:dyDescent="0.2">
      <c r="A14" s="743"/>
      <c r="B14" s="744"/>
      <c r="C14" s="744"/>
      <c r="D14" s="742"/>
      <c r="E14" s="745" t="s">
        <v>1155</v>
      </c>
      <c r="F14" s="745" t="s">
        <v>1156</v>
      </c>
      <c r="G14" s="742"/>
      <c r="H14" s="745" t="s">
        <v>1155</v>
      </c>
      <c r="I14" s="745" t="s">
        <v>1156</v>
      </c>
      <c r="J14" s="742"/>
      <c r="K14" s="745" t="s">
        <v>1155</v>
      </c>
      <c r="L14" s="745" t="s">
        <v>1156</v>
      </c>
      <c r="M14" s="742"/>
    </row>
    <row r="15" spans="1:13" s="471" customFormat="1" ht="15.75" customHeight="1" x14ac:dyDescent="0.25">
      <c r="A15" s="468">
        <v>1</v>
      </c>
      <c r="B15" s="469">
        <v>2</v>
      </c>
      <c r="C15" s="469">
        <v>3</v>
      </c>
      <c r="D15" s="469">
        <v>4</v>
      </c>
      <c r="E15" s="469">
        <v>5</v>
      </c>
      <c r="F15" s="469">
        <v>6</v>
      </c>
      <c r="G15" s="469">
        <v>7</v>
      </c>
      <c r="H15" s="470">
        <v>8</v>
      </c>
      <c r="I15" s="469">
        <v>9</v>
      </c>
      <c r="J15" s="470">
        <v>10</v>
      </c>
      <c r="K15" s="470">
        <v>11</v>
      </c>
      <c r="L15" s="470">
        <v>12</v>
      </c>
      <c r="M15" s="470">
        <v>13</v>
      </c>
    </row>
    <row r="16" spans="1:13" s="472" customFormat="1" ht="18.75" customHeight="1" x14ac:dyDescent="0.25">
      <c r="A16" s="477"/>
      <c r="B16" s="707" t="s">
        <v>1157</v>
      </c>
      <c r="C16" s="707"/>
      <c r="D16" s="478">
        <v>112401.06727</v>
      </c>
      <c r="E16" s="478">
        <v>0</v>
      </c>
      <c r="F16" s="478">
        <v>98262.455140000005</v>
      </c>
      <c r="G16" s="478">
        <v>14138.612130000001</v>
      </c>
      <c r="H16" s="478">
        <v>0</v>
      </c>
      <c r="I16" s="478">
        <v>98279.625140000004</v>
      </c>
      <c r="J16" s="478">
        <v>14121.442130000003</v>
      </c>
      <c r="K16" s="479">
        <v>1</v>
      </c>
      <c r="L16" s="479">
        <v>1.0001747361184445</v>
      </c>
      <c r="M16" s="480">
        <v>0.99878559508938181</v>
      </c>
    </row>
    <row r="17" spans="1:13" s="461" customFormat="1" ht="24.75" customHeight="1" x14ac:dyDescent="0.25">
      <c r="A17" s="481"/>
      <c r="B17" s="708" t="s">
        <v>1158</v>
      </c>
      <c r="C17" s="708"/>
      <c r="D17" s="118"/>
      <c r="E17" s="123"/>
      <c r="F17" s="123"/>
      <c r="G17" s="482"/>
      <c r="H17" s="143"/>
      <c r="I17" s="143"/>
      <c r="J17" s="144"/>
      <c r="K17" s="116"/>
      <c r="L17" s="116"/>
      <c r="M17" s="483"/>
    </row>
    <row r="18" spans="1:13" s="472" customFormat="1" ht="95.25" customHeight="1" x14ac:dyDescent="0.25">
      <c r="A18" s="484">
        <v>1</v>
      </c>
      <c r="B18" s="485" t="s">
        <v>1159</v>
      </c>
      <c r="C18" s="486" t="s">
        <v>1160</v>
      </c>
      <c r="D18" s="487">
        <v>54745.599999999999</v>
      </c>
      <c r="E18" s="487">
        <v>0</v>
      </c>
      <c r="F18" s="487">
        <v>54745.599999999999</v>
      </c>
      <c r="G18" s="487">
        <v>0</v>
      </c>
      <c r="H18" s="487">
        <v>0</v>
      </c>
      <c r="I18" s="487">
        <v>54745.599999999999</v>
      </c>
      <c r="J18" s="487">
        <v>0</v>
      </c>
      <c r="K18" s="488">
        <v>1</v>
      </c>
      <c r="L18" s="488">
        <v>1</v>
      </c>
      <c r="M18" s="489">
        <v>1</v>
      </c>
    </row>
    <row r="19" spans="1:13" s="461" customFormat="1" ht="18.75" customHeight="1" x14ac:dyDescent="0.25">
      <c r="A19" s="481"/>
      <c r="B19" s="693" t="s">
        <v>1158</v>
      </c>
      <c r="C19" s="694"/>
      <c r="D19" s="694"/>
      <c r="E19" s="694"/>
      <c r="F19" s="694"/>
      <c r="G19" s="694"/>
      <c r="H19" s="143"/>
      <c r="I19" s="143"/>
      <c r="J19" s="490"/>
      <c r="K19" s="116"/>
      <c r="L19" s="116"/>
      <c r="M19" s="483"/>
    </row>
    <row r="20" spans="1:13" s="461" customFormat="1" ht="38.25" customHeight="1" x14ac:dyDescent="0.25">
      <c r="A20" s="117" t="s">
        <v>1161</v>
      </c>
      <c r="B20" s="491" t="s">
        <v>1162</v>
      </c>
      <c r="C20" s="492"/>
      <c r="D20" s="493">
        <v>29680</v>
      </c>
      <c r="E20" s="493">
        <v>0</v>
      </c>
      <c r="F20" s="494">
        <v>29680</v>
      </c>
      <c r="G20" s="493">
        <v>0</v>
      </c>
      <c r="H20" s="143">
        <v>0</v>
      </c>
      <c r="I20" s="143">
        <v>29680</v>
      </c>
      <c r="J20" s="482">
        <v>0</v>
      </c>
      <c r="K20" s="495">
        <v>1</v>
      </c>
      <c r="L20" s="495">
        <v>1</v>
      </c>
      <c r="M20" s="496">
        <v>1</v>
      </c>
    </row>
    <row r="21" spans="1:13" s="461" customFormat="1" ht="52.5" customHeight="1" x14ac:dyDescent="0.25">
      <c r="A21" s="117" t="s">
        <v>1163</v>
      </c>
      <c r="B21" s="491" t="s">
        <v>1164</v>
      </c>
      <c r="C21" s="492"/>
      <c r="D21" s="493">
        <v>25065.599999999999</v>
      </c>
      <c r="E21" s="493">
        <v>0</v>
      </c>
      <c r="F21" s="494">
        <v>25065.599999999999</v>
      </c>
      <c r="G21" s="493">
        <v>0</v>
      </c>
      <c r="H21" s="143">
        <v>0</v>
      </c>
      <c r="I21" s="143">
        <v>25065.599999999999</v>
      </c>
      <c r="J21" s="482">
        <v>0</v>
      </c>
      <c r="K21" s="495">
        <v>1</v>
      </c>
      <c r="L21" s="495">
        <v>1</v>
      </c>
      <c r="M21" s="496">
        <v>1</v>
      </c>
    </row>
    <row r="22" spans="1:13" s="472" customFormat="1" ht="47.25" customHeight="1" x14ac:dyDescent="0.25">
      <c r="A22" s="114" t="s">
        <v>142</v>
      </c>
      <c r="B22" s="497" t="s">
        <v>1165</v>
      </c>
      <c r="C22" s="498"/>
      <c r="D22" s="499">
        <v>25070</v>
      </c>
      <c r="E22" s="499">
        <v>0</v>
      </c>
      <c r="F22" s="499">
        <v>25070</v>
      </c>
      <c r="G22" s="500">
        <v>0</v>
      </c>
      <c r="H22" s="499">
        <v>0</v>
      </c>
      <c r="I22" s="499">
        <v>25070</v>
      </c>
      <c r="J22" s="490">
        <v>0</v>
      </c>
      <c r="K22" s="488">
        <v>1</v>
      </c>
      <c r="L22" s="488">
        <v>1</v>
      </c>
      <c r="M22" s="501">
        <v>1</v>
      </c>
    </row>
    <row r="23" spans="1:13" s="461" customFormat="1" ht="15.75" customHeight="1" x14ac:dyDescent="0.25">
      <c r="A23" s="117"/>
      <c r="B23" s="502" t="s">
        <v>1158</v>
      </c>
      <c r="C23" s="503"/>
      <c r="D23" s="504"/>
      <c r="E23" s="504"/>
      <c r="F23" s="504"/>
      <c r="G23" s="493"/>
      <c r="H23" s="143"/>
      <c r="I23" s="143"/>
      <c r="J23" s="490"/>
      <c r="K23" s="116"/>
      <c r="L23" s="116"/>
      <c r="M23" s="483"/>
    </row>
    <row r="24" spans="1:13" s="461" customFormat="1" ht="51.75" customHeight="1" x14ac:dyDescent="0.25">
      <c r="A24" s="117" t="s">
        <v>1166</v>
      </c>
      <c r="B24" s="502"/>
      <c r="C24" s="492" t="s">
        <v>1160</v>
      </c>
      <c r="D24" s="504">
        <v>25070</v>
      </c>
      <c r="E24" s="504"/>
      <c r="F24" s="504">
        <v>25070</v>
      </c>
      <c r="G24" s="493">
        <v>0</v>
      </c>
      <c r="H24" s="143">
        <v>0</v>
      </c>
      <c r="I24" s="143">
        <v>25070</v>
      </c>
      <c r="J24" s="482">
        <v>0</v>
      </c>
      <c r="K24" s="495">
        <v>1</v>
      </c>
      <c r="L24" s="495">
        <v>1</v>
      </c>
      <c r="M24" s="496">
        <v>1</v>
      </c>
    </row>
    <row r="25" spans="1:13" s="472" customFormat="1" ht="57" customHeight="1" x14ac:dyDescent="0.25">
      <c r="A25" s="114" t="s">
        <v>1167</v>
      </c>
      <c r="B25" s="497" t="s">
        <v>1168</v>
      </c>
      <c r="C25" s="486" t="s">
        <v>1169</v>
      </c>
      <c r="D25" s="499">
        <v>22288.907620000002</v>
      </c>
      <c r="E25" s="499">
        <v>0</v>
      </c>
      <c r="F25" s="499">
        <v>8150.2954900000004</v>
      </c>
      <c r="G25" s="500">
        <v>14138.612130000001</v>
      </c>
      <c r="H25" s="142">
        <v>0</v>
      </c>
      <c r="I25" s="142">
        <v>8167.4654899999996</v>
      </c>
      <c r="J25" s="490">
        <v>14121.442130000003</v>
      </c>
      <c r="K25" s="488">
        <v>1</v>
      </c>
      <c r="L25" s="488">
        <v>1.0021066720858238</v>
      </c>
      <c r="M25" s="501">
        <v>0.99878559508938181</v>
      </c>
    </row>
    <row r="26" spans="1:13" s="472" customFormat="1" ht="109.5" customHeight="1" x14ac:dyDescent="0.25">
      <c r="A26" s="505" t="s">
        <v>1170</v>
      </c>
      <c r="B26" s="506" t="s">
        <v>1171</v>
      </c>
      <c r="C26" s="506" t="s">
        <v>1172</v>
      </c>
      <c r="D26" s="507">
        <v>10296.559649999999</v>
      </c>
      <c r="E26" s="507">
        <v>0</v>
      </c>
      <c r="F26" s="507">
        <v>10296.559649999999</v>
      </c>
      <c r="G26" s="507">
        <v>0</v>
      </c>
      <c r="H26" s="508">
        <v>0</v>
      </c>
      <c r="I26" s="508">
        <v>10296.559649999999</v>
      </c>
      <c r="J26" s="509">
        <v>0</v>
      </c>
      <c r="K26" s="510">
        <v>1</v>
      </c>
      <c r="L26" s="510">
        <v>1</v>
      </c>
      <c r="M26" s="511">
        <v>1</v>
      </c>
    </row>
    <row r="27" spans="1:13" ht="24.75" customHeight="1" x14ac:dyDescent="0.2">
      <c r="G27" s="473"/>
    </row>
    <row r="28" spans="1:13" ht="24.75" customHeight="1" x14ac:dyDescent="0.3">
      <c r="A28" s="702" t="s">
        <v>1176</v>
      </c>
      <c r="B28" s="703"/>
      <c r="C28" s="703"/>
      <c r="D28" s="703"/>
      <c r="E28" s="703"/>
      <c r="F28" s="703"/>
      <c r="G28" s="703"/>
      <c r="H28" s="703"/>
      <c r="I28" s="703"/>
      <c r="J28" s="703"/>
      <c r="K28" s="703"/>
      <c r="L28" s="703"/>
      <c r="M28" s="703"/>
    </row>
    <row r="29" spans="1:13" ht="12" customHeight="1" x14ac:dyDescent="0.25">
      <c r="A29" s="461"/>
      <c r="B29" s="474"/>
      <c r="C29" s="461"/>
      <c r="D29" s="461"/>
      <c r="E29" s="461"/>
      <c r="F29" s="461"/>
      <c r="G29" s="461"/>
      <c r="H29" s="461"/>
      <c r="I29" s="461"/>
      <c r="J29" s="461"/>
      <c r="K29" s="461"/>
      <c r="L29" s="461"/>
      <c r="M29" s="461"/>
    </row>
    <row r="30" spans="1:13" ht="30.75" customHeight="1" x14ac:dyDescent="0.25">
      <c r="A30" s="704" t="s">
        <v>1173</v>
      </c>
      <c r="B30" s="701"/>
      <c r="C30" s="701"/>
      <c r="D30" s="701"/>
      <c r="E30" s="701"/>
      <c r="F30" s="701"/>
      <c r="G30" s="701"/>
      <c r="H30" s="704" t="s">
        <v>1152</v>
      </c>
      <c r="I30" s="704"/>
      <c r="J30" s="704" t="s">
        <v>408</v>
      </c>
      <c r="K30" s="704"/>
      <c r="L30" s="704" t="s">
        <v>1154</v>
      </c>
      <c r="M30" s="704"/>
    </row>
    <row r="31" spans="1:13" ht="21.75" customHeight="1" x14ac:dyDescent="0.2">
      <c r="A31" s="705">
        <v>1</v>
      </c>
      <c r="B31" s="706"/>
      <c r="C31" s="706"/>
      <c r="D31" s="706"/>
      <c r="E31" s="706"/>
      <c r="F31" s="706"/>
      <c r="G31" s="706"/>
      <c r="H31" s="705">
        <v>2</v>
      </c>
      <c r="I31" s="705"/>
      <c r="J31" s="705">
        <v>3</v>
      </c>
      <c r="K31" s="705"/>
      <c r="L31" s="705" t="s">
        <v>1139</v>
      </c>
      <c r="M31" s="705"/>
    </row>
    <row r="32" spans="1:13" ht="24.75" customHeight="1" x14ac:dyDescent="0.25">
      <c r="A32" s="700" t="s">
        <v>1174</v>
      </c>
      <c r="B32" s="701"/>
      <c r="C32" s="701"/>
      <c r="D32" s="701"/>
      <c r="E32" s="701"/>
      <c r="F32" s="701"/>
      <c r="G32" s="701"/>
      <c r="H32" s="475">
        <v>51780.229399999997</v>
      </c>
      <c r="I32" s="475"/>
      <c r="J32" s="475">
        <v>0</v>
      </c>
      <c r="K32" s="475"/>
      <c r="L32" s="476">
        <v>-51780.229399999997</v>
      </c>
      <c r="M32" s="476"/>
    </row>
    <row r="33" spans="1:1" ht="24.75" customHeight="1" x14ac:dyDescent="0.2">
      <c r="A33" s="460"/>
    </row>
  </sheetData>
  <mergeCells count="27">
    <mergeCell ref="A32:G32"/>
    <mergeCell ref="K4:M4"/>
    <mergeCell ref="A28:M28"/>
    <mergeCell ref="A30:G30"/>
    <mergeCell ref="H30:I30"/>
    <mergeCell ref="J30:K30"/>
    <mergeCell ref="L30:M30"/>
    <mergeCell ref="A31:G31"/>
    <mergeCell ref="H31:I31"/>
    <mergeCell ref="J31:K31"/>
    <mergeCell ref="L31:M31"/>
    <mergeCell ref="J13:J14"/>
    <mergeCell ref="K13:L13"/>
    <mergeCell ref="M13:M14"/>
    <mergeCell ref="B16:C16"/>
    <mergeCell ref="B17:C17"/>
    <mergeCell ref="B19:G19"/>
    <mergeCell ref="A8:M8"/>
    <mergeCell ref="A9:M9"/>
    <mergeCell ref="A11:M11"/>
    <mergeCell ref="A13:A14"/>
    <mergeCell ref="B13:B14"/>
    <mergeCell ref="C13:C14"/>
    <mergeCell ref="D13:D14"/>
    <mergeCell ref="E13:F13"/>
    <mergeCell ref="G13:G14"/>
    <mergeCell ref="H13:I13"/>
  </mergeCells>
  <pageMargins left="0.6692913385826772" right="0.15748031496062992" top="0.39370078740157483" bottom="0.39370078740157483" header="0" footer="0"/>
  <pageSetup paperSize="9" scale="5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1"/>
  <sheetViews>
    <sheetView showGridLines="0" view="pageBreakPreview" zoomScale="110" zoomScaleNormal="100" zoomScaleSheetLayoutView="110" workbookViewId="0">
      <selection activeCell="I5" sqref="I5"/>
    </sheetView>
  </sheetViews>
  <sheetFormatPr defaultRowHeight="15.75" x14ac:dyDescent="0.25"/>
  <cols>
    <col min="1" max="1" width="5.5703125" style="5" customWidth="1"/>
    <col min="2" max="2" width="3.28515625" style="5" customWidth="1"/>
    <col min="3" max="3" width="3.5703125" style="5" customWidth="1"/>
    <col min="4" max="4" width="6.85546875" style="5" customWidth="1"/>
    <col min="5" max="5" width="6.7109375" style="5" customWidth="1"/>
    <col min="6" max="6" width="11.28515625" style="5" customWidth="1"/>
    <col min="7" max="7" width="6.5703125" style="5" customWidth="1"/>
    <col min="8" max="8" width="50.140625" style="1" customWidth="1"/>
    <col min="9" max="9" width="18.7109375" style="1" customWidth="1"/>
    <col min="10" max="10" width="20" style="1" customWidth="1"/>
    <col min="11" max="11" width="13.28515625" style="1" customWidth="1"/>
    <col min="12" max="256" width="9.140625" style="5"/>
    <col min="257" max="257" width="5.5703125" style="5" customWidth="1"/>
    <col min="258" max="258" width="3.28515625" style="5" customWidth="1"/>
    <col min="259" max="259" width="3.5703125" style="5" customWidth="1"/>
    <col min="260" max="260" width="6.85546875" style="5" customWidth="1"/>
    <col min="261" max="261" width="6.7109375" style="5" customWidth="1"/>
    <col min="262" max="262" width="11.28515625" style="5" customWidth="1"/>
    <col min="263" max="263" width="6.5703125" style="5" customWidth="1"/>
    <col min="264" max="264" width="50.140625" style="5" customWidth="1"/>
    <col min="265" max="265" width="18.7109375" style="5" customWidth="1"/>
    <col min="266" max="266" width="20" style="5" customWidth="1"/>
    <col min="267" max="267" width="13.28515625" style="5" customWidth="1"/>
    <col min="268" max="512" width="9.140625" style="5"/>
    <col min="513" max="513" width="5.5703125" style="5" customWidth="1"/>
    <col min="514" max="514" width="3.28515625" style="5" customWidth="1"/>
    <col min="515" max="515" width="3.5703125" style="5" customWidth="1"/>
    <col min="516" max="516" width="6.85546875" style="5" customWidth="1"/>
    <col min="517" max="517" width="6.7109375" style="5" customWidth="1"/>
    <col min="518" max="518" width="11.28515625" style="5" customWidth="1"/>
    <col min="519" max="519" width="6.5703125" style="5" customWidth="1"/>
    <col min="520" max="520" width="50.140625" style="5" customWidth="1"/>
    <col min="521" max="521" width="18.7109375" style="5" customWidth="1"/>
    <col min="522" max="522" width="20" style="5" customWidth="1"/>
    <col min="523" max="523" width="13.28515625" style="5" customWidth="1"/>
    <col min="524" max="768" width="9.140625" style="5"/>
    <col min="769" max="769" width="5.5703125" style="5" customWidth="1"/>
    <col min="770" max="770" width="3.28515625" style="5" customWidth="1"/>
    <col min="771" max="771" width="3.5703125" style="5" customWidth="1"/>
    <col min="772" max="772" width="6.85546875" style="5" customWidth="1"/>
    <col min="773" max="773" width="6.7109375" style="5" customWidth="1"/>
    <col min="774" max="774" width="11.28515625" style="5" customWidth="1"/>
    <col min="775" max="775" width="6.5703125" style="5" customWidth="1"/>
    <col min="776" max="776" width="50.140625" style="5" customWidth="1"/>
    <col min="777" max="777" width="18.7109375" style="5" customWidth="1"/>
    <col min="778" max="778" width="20" style="5" customWidth="1"/>
    <col min="779" max="779" width="13.28515625" style="5" customWidth="1"/>
    <col min="780" max="1024" width="9.140625" style="5"/>
    <col min="1025" max="1025" width="5.5703125" style="5" customWidth="1"/>
    <col min="1026" max="1026" width="3.28515625" style="5" customWidth="1"/>
    <col min="1027" max="1027" width="3.5703125" style="5" customWidth="1"/>
    <col min="1028" max="1028" width="6.85546875" style="5" customWidth="1"/>
    <col min="1029" max="1029" width="6.7109375" style="5" customWidth="1"/>
    <col min="1030" max="1030" width="11.28515625" style="5" customWidth="1"/>
    <col min="1031" max="1031" width="6.5703125" style="5" customWidth="1"/>
    <col min="1032" max="1032" width="50.140625" style="5" customWidth="1"/>
    <col min="1033" max="1033" width="18.7109375" style="5" customWidth="1"/>
    <col min="1034" max="1034" width="20" style="5" customWidth="1"/>
    <col min="1035" max="1035" width="13.28515625" style="5" customWidth="1"/>
    <col min="1036" max="1280" width="9.140625" style="5"/>
    <col min="1281" max="1281" width="5.5703125" style="5" customWidth="1"/>
    <col min="1282" max="1282" width="3.28515625" style="5" customWidth="1"/>
    <col min="1283" max="1283" width="3.5703125" style="5" customWidth="1"/>
    <col min="1284" max="1284" width="6.85546875" style="5" customWidth="1"/>
    <col min="1285" max="1285" width="6.7109375" style="5" customWidth="1"/>
    <col min="1286" max="1286" width="11.28515625" style="5" customWidth="1"/>
    <col min="1287" max="1287" width="6.5703125" style="5" customWidth="1"/>
    <col min="1288" max="1288" width="50.140625" style="5" customWidth="1"/>
    <col min="1289" max="1289" width="18.7109375" style="5" customWidth="1"/>
    <col min="1290" max="1290" width="20" style="5" customWidth="1"/>
    <col min="1291" max="1291" width="13.28515625" style="5" customWidth="1"/>
    <col min="1292" max="1536" width="9.140625" style="5"/>
    <col min="1537" max="1537" width="5.5703125" style="5" customWidth="1"/>
    <col min="1538" max="1538" width="3.28515625" style="5" customWidth="1"/>
    <col min="1539" max="1539" width="3.5703125" style="5" customWidth="1"/>
    <col min="1540" max="1540" width="6.85546875" style="5" customWidth="1"/>
    <col min="1541" max="1541" width="6.7109375" style="5" customWidth="1"/>
    <col min="1542" max="1542" width="11.28515625" style="5" customWidth="1"/>
    <col min="1543" max="1543" width="6.5703125" style="5" customWidth="1"/>
    <col min="1544" max="1544" width="50.140625" style="5" customWidth="1"/>
    <col min="1545" max="1545" width="18.7109375" style="5" customWidth="1"/>
    <col min="1546" max="1546" width="20" style="5" customWidth="1"/>
    <col min="1547" max="1547" width="13.28515625" style="5" customWidth="1"/>
    <col min="1548" max="1792" width="9.140625" style="5"/>
    <col min="1793" max="1793" width="5.5703125" style="5" customWidth="1"/>
    <col min="1794" max="1794" width="3.28515625" style="5" customWidth="1"/>
    <col min="1795" max="1795" width="3.5703125" style="5" customWidth="1"/>
    <col min="1796" max="1796" width="6.85546875" style="5" customWidth="1"/>
    <col min="1797" max="1797" width="6.7109375" style="5" customWidth="1"/>
    <col min="1798" max="1798" width="11.28515625" style="5" customWidth="1"/>
    <col min="1799" max="1799" width="6.5703125" style="5" customWidth="1"/>
    <col min="1800" max="1800" width="50.140625" style="5" customWidth="1"/>
    <col min="1801" max="1801" width="18.7109375" style="5" customWidth="1"/>
    <col min="1802" max="1802" width="20" style="5" customWidth="1"/>
    <col min="1803" max="1803" width="13.28515625" style="5" customWidth="1"/>
    <col min="1804" max="2048" width="9.140625" style="5"/>
    <col min="2049" max="2049" width="5.5703125" style="5" customWidth="1"/>
    <col min="2050" max="2050" width="3.28515625" style="5" customWidth="1"/>
    <col min="2051" max="2051" width="3.5703125" style="5" customWidth="1"/>
    <col min="2052" max="2052" width="6.85546875" style="5" customWidth="1"/>
    <col min="2053" max="2053" width="6.7109375" style="5" customWidth="1"/>
    <col min="2054" max="2054" width="11.28515625" style="5" customWidth="1"/>
    <col min="2055" max="2055" width="6.5703125" style="5" customWidth="1"/>
    <col min="2056" max="2056" width="50.140625" style="5" customWidth="1"/>
    <col min="2057" max="2057" width="18.7109375" style="5" customWidth="1"/>
    <col min="2058" max="2058" width="20" style="5" customWidth="1"/>
    <col min="2059" max="2059" width="13.28515625" style="5" customWidth="1"/>
    <col min="2060" max="2304" width="9.140625" style="5"/>
    <col min="2305" max="2305" width="5.5703125" style="5" customWidth="1"/>
    <col min="2306" max="2306" width="3.28515625" style="5" customWidth="1"/>
    <col min="2307" max="2307" width="3.5703125" style="5" customWidth="1"/>
    <col min="2308" max="2308" width="6.85546875" style="5" customWidth="1"/>
    <col min="2309" max="2309" width="6.7109375" style="5" customWidth="1"/>
    <col min="2310" max="2310" width="11.28515625" style="5" customWidth="1"/>
    <col min="2311" max="2311" width="6.5703125" style="5" customWidth="1"/>
    <col min="2312" max="2312" width="50.140625" style="5" customWidth="1"/>
    <col min="2313" max="2313" width="18.7109375" style="5" customWidth="1"/>
    <col min="2314" max="2314" width="20" style="5" customWidth="1"/>
    <col min="2315" max="2315" width="13.28515625" style="5" customWidth="1"/>
    <col min="2316" max="2560" width="9.140625" style="5"/>
    <col min="2561" max="2561" width="5.5703125" style="5" customWidth="1"/>
    <col min="2562" max="2562" width="3.28515625" style="5" customWidth="1"/>
    <col min="2563" max="2563" width="3.5703125" style="5" customWidth="1"/>
    <col min="2564" max="2564" width="6.85546875" style="5" customWidth="1"/>
    <col min="2565" max="2565" width="6.7109375" style="5" customWidth="1"/>
    <col min="2566" max="2566" width="11.28515625" style="5" customWidth="1"/>
    <col min="2567" max="2567" width="6.5703125" style="5" customWidth="1"/>
    <col min="2568" max="2568" width="50.140625" style="5" customWidth="1"/>
    <col min="2569" max="2569" width="18.7109375" style="5" customWidth="1"/>
    <col min="2570" max="2570" width="20" style="5" customWidth="1"/>
    <col min="2571" max="2571" width="13.28515625" style="5" customWidth="1"/>
    <col min="2572" max="2816" width="9.140625" style="5"/>
    <col min="2817" max="2817" width="5.5703125" style="5" customWidth="1"/>
    <col min="2818" max="2818" width="3.28515625" style="5" customWidth="1"/>
    <col min="2819" max="2819" width="3.5703125" style="5" customWidth="1"/>
    <col min="2820" max="2820" width="6.85546875" style="5" customWidth="1"/>
    <col min="2821" max="2821" width="6.7109375" style="5" customWidth="1"/>
    <col min="2822" max="2822" width="11.28515625" style="5" customWidth="1"/>
    <col min="2823" max="2823" width="6.5703125" style="5" customWidth="1"/>
    <col min="2824" max="2824" width="50.140625" style="5" customWidth="1"/>
    <col min="2825" max="2825" width="18.7109375" style="5" customWidth="1"/>
    <col min="2826" max="2826" width="20" style="5" customWidth="1"/>
    <col min="2827" max="2827" width="13.28515625" style="5" customWidth="1"/>
    <col min="2828" max="3072" width="9.140625" style="5"/>
    <col min="3073" max="3073" width="5.5703125" style="5" customWidth="1"/>
    <col min="3074" max="3074" width="3.28515625" style="5" customWidth="1"/>
    <col min="3075" max="3075" width="3.5703125" style="5" customWidth="1"/>
    <col min="3076" max="3076" width="6.85546875" style="5" customWidth="1"/>
    <col min="3077" max="3077" width="6.7109375" style="5" customWidth="1"/>
    <col min="3078" max="3078" width="11.28515625" style="5" customWidth="1"/>
    <col min="3079" max="3079" width="6.5703125" style="5" customWidth="1"/>
    <col min="3080" max="3080" width="50.140625" style="5" customWidth="1"/>
    <col min="3081" max="3081" width="18.7109375" style="5" customWidth="1"/>
    <col min="3082" max="3082" width="20" style="5" customWidth="1"/>
    <col min="3083" max="3083" width="13.28515625" style="5" customWidth="1"/>
    <col min="3084" max="3328" width="9.140625" style="5"/>
    <col min="3329" max="3329" width="5.5703125" style="5" customWidth="1"/>
    <col min="3330" max="3330" width="3.28515625" style="5" customWidth="1"/>
    <col min="3331" max="3331" width="3.5703125" style="5" customWidth="1"/>
    <col min="3332" max="3332" width="6.85546875" style="5" customWidth="1"/>
    <col min="3333" max="3333" width="6.7109375" style="5" customWidth="1"/>
    <col min="3334" max="3334" width="11.28515625" style="5" customWidth="1"/>
    <col min="3335" max="3335" width="6.5703125" style="5" customWidth="1"/>
    <col min="3336" max="3336" width="50.140625" style="5" customWidth="1"/>
    <col min="3337" max="3337" width="18.7109375" style="5" customWidth="1"/>
    <col min="3338" max="3338" width="20" style="5" customWidth="1"/>
    <col min="3339" max="3339" width="13.28515625" style="5" customWidth="1"/>
    <col min="3340" max="3584" width="9.140625" style="5"/>
    <col min="3585" max="3585" width="5.5703125" style="5" customWidth="1"/>
    <col min="3586" max="3586" width="3.28515625" style="5" customWidth="1"/>
    <col min="3587" max="3587" width="3.5703125" style="5" customWidth="1"/>
    <col min="3588" max="3588" width="6.85546875" style="5" customWidth="1"/>
    <col min="3589" max="3589" width="6.7109375" style="5" customWidth="1"/>
    <col min="3590" max="3590" width="11.28515625" style="5" customWidth="1"/>
    <col min="3591" max="3591" width="6.5703125" style="5" customWidth="1"/>
    <col min="3592" max="3592" width="50.140625" style="5" customWidth="1"/>
    <col min="3593" max="3593" width="18.7109375" style="5" customWidth="1"/>
    <col min="3594" max="3594" width="20" style="5" customWidth="1"/>
    <col min="3595" max="3595" width="13.28515625" style="5" customWidth="1"/>
    <col min="3596" max="3840" width="9.140625" style="5"/>
    <col min="3841" max="3841" width="5.5703125" style="5" customWidth="1"/>
    <col min="3842" max="3842" width="3.28515625" style="5" customWidth="1"/>
    <col min="3843" max="3843" width="3.5703125" style="5" customWidth="1"/>
    <col min="3844" max="3844" width="6.85546875" style="5" customWidth="1"/>
    <col min="3845" max="3845" width="6.7109375" style="5" customWidth="1"/>
    <col min="3846" max="3846" width="11.28515625" style="5" customWidth="1"/>
    <col min="3847" max="3847" width="6.5703125" style="5" customWidth="1"/>
    <col min="3848" max="3848" width="50.140625" style="5" customWidth="1"/>
    <col min="3849" max="3849" width="18.7109375" style="5" customWidth="1"/>
    <col min="3850" max="3850" width="20" style="5" customWidth="1"/>
    <col min="3851" max="3851" width="13.28515625" style="5" customWidth="1"/>
    <col min="3852" max="4096" width="9.140625" style="5"/>
    <col min="4097" max="4097" width="5.5703125" style="5" customWidth="1"/>
    <col min="4098" max="4098" width="3.28515625" style="5" customWidth="1"/>
    <col min="4099" max="4099" width="3.5703125" style="5" customWidth="1"/>
    <col min="4100" max="4100" width="6.85546875" style="5" customWidth="1"/>
    <col min="4101" max="4101" width="6.7109375" style="5" customWidth="1"/>
    <col min="4102" max="4102" width="11.28515625" style="5" customWidth="1"/>
    <col min="4103" max="4103" width="6.5703125" style="5" customWidth="1"/>
    <col min="4104" max="4104" width="50.140625" style="5" customWidth="1"/>
    <col min="4105" max="4105" width="18.7109375" style="5" customWidth="1"/>
    <col min="4106" max="4106" width="20" style="5" customWidth="1"/>
    <col min="4107" max="4107" width="13.28515625" style="5" customWidth="1"/>
    <col min="4108" max="4352" width="9.140625" style="5"/>
    <col min="4353" max="4353" width="5.5703125" style="5" customWidth="1"/>
    <col min="4354" max="4354" width="3.28515625" style="5" customWidth="1"/>
    <col min="4355" max="4355" width="3.5703125" style="5" customWidth="1"/>
    <col min="4356" max="4356" width="6.85546875" style="5" customWidth="1"/>
    <col min="4357" max="4357" width="6.7109375" style="5" customWidth="1"/>
    <col min="4358" max="4358" width="11.28515625" style="5" customWidth="1"/>
    <col min="4359" max="4359" width="6.5703125" style="5" customWidth="1"/>
    <col min="4360" max="4360" width="50.140625" style="5" customWidth="1"/>
    <col min="4361" max="4361" width="18.7109375" style="5" customWidth="1"/>
    <col min="4362" max="4362" width="20" style="5" customWidth="1"/>
    <col min="4363" max="4363" width="13.28515625" style="5" customWidth="1"/>
    <col min="4364" max="4608" width="9.140625" style="5"/>
    <col min="4609" max="4609" width="5.5703125" style="5" customWidth="1"/>
    <col min="4610" max="4610" width="3.28515625" style="5" customWidth="1"/>
    <col min="4611" max="4611" width="3.5703125" style="5" customWidth="1"/>
    <col min="4612" max="4612" width="6.85546875" style="5" customWidth="1"/>
    <col min="4613" max="4613" width="6.7109375" style="5" customWidth="1"/>
    <col min="4614" max="4614" width="11.28515625" style="5" customWidth="1"/>
    <col min="4615" max="4615" width="6.5703125" style="5" customWidth="1"/>
    <col min="4616" max="4616" width="50.140625" style="5" customWidth="1"/>
    <col min="4617" max="4617" width="18.7109375" style="5" customWidth="1"/>
    <col min="4618" max="4618" width="20" style="5" customWidth="1"/>
    <col min="4619" max="4619" width="13.28515625" style="5" customWidth="1"/>
    <col min="4620" max="4864" width="9.140625" style="5"/>
    <col min="4865" max="4865" width="5.5703125" style="5" customWidth="1"/>
    <col min="4866" max="4866" width="3.28515625" style="5" customWidth="1"/>
    <col min="4867" max="4867" width="3.5703125" style="5" customWidth="1"/>
    <col min="4868" max="4868" width="6.85546875" style="5" customWidth="1"/>
    <col min="4869" max="4869" width="6.7109375" style="5" customWidth="1"/>
    <col min="4870" max="4870" width="11.28515625" style="5" customWidth="1"/>
    <col min="4871" max="4871" width="6.5703125" style="5" customWidth="1"/>
    <col min="4872" max="4872" width="50.140625" style="5" customWidth="1"/>
    <col min="4873" max="4873" width="18.7109375" style="5" customWidth="1"/>
    <col min="4874" max="4874" width="20" style="5" customWidth="1"/>
    <col min="4875" max="4875" width="13.28515625" style="5" customWidth="1"/>
    <col min="4876" max="5120" width="9.140625" style="5"/>
    <col min="5121" max="5121" width="5.5703125" style="5" customWidth="1"/>
    <col min="5122" max="5122" width="3.28515625" style="5" customWidth="1"/>
    <col min="5123" max="5123" width="3.5703125" style="5" customWidth="1"/>
    <col min="5124" max="5124" width="6.85546875" style="5" customWidth="1"/>
    <col min="5125" max="5125" width="6.7109375" style="5" customWidth="1"/>
    <col min="5126" max="5126" width="11.28515625" style="5" customWidth="1"/>
    <col min="5127" max="5127" width="6.5703125" style="5" customWidth="1"/>
    <col min="5128" max="5128" width="50.140625" style="5" customWidth="1"/>
    <col min="5129" max="5129" width="18.7109375" style="5" customWidth="1"/>
    <col min="5130" max="5130" width="20" style="5" customWidth="1"/>
    <col min="5131" max="5131" width="13.28515625" style="5" customWidth="1"/>
    <col min="5132" max="5376" width="9.140625" style="5"/>
    <col min="5377" max="5377" width="5.5703125" style="5" customWidth="1"/>
    <col min="5378" max="5378" width="3.28515625" style="5" customWidth="1"/>
    <col min="5379" max="5379" width="3.5703125" style="5" customWidth="1"/>
    <col min="5380" max="5380" width="6.85546875" style="5" customWidth="1"/>
    <col min="5381" max="5381" width="6.7109375" style="5" customWidth="1"/>
    <col min="5382" max="5382" width="11.28515625" style="5" customWidth="1"/>
    <col min="5383" max="5383" width="6.5703125" style="5" customWidth="1"/>
    <col min="5384" max="5384" width="50.140625" style="5" customWidth="1"/>
    <col min="5385" max="5385" width="18.7109375" style="5" customWidth="1"/>
    <col min="5386" max="5386" width="20" style="5" customWidth="1"/>
    <col min="5387" max="5387" width="13.28515625" style="5" customWidth="1"/>
    <col min="5388" max="5632" width="9.140625" style="5"/>
    <col min="5633" max="5633" width="5.5703125" style="5" customWidth="1"/>
    <col min="5634" max="5634" width="3.28515625" style="5" customWidth="1"/>
    <col min="5635" max="5635" width="3.5703125" style="5" customWidth="1"/>
    <col min="5636" max="5636" width="6.85546875" style="5" customWidth="1"/>
    <col min="5637" max="5637" width="6.7109375" style="5" customWidth="1"/>
    <col min="5638" max="5638" width="11.28515625" style="5" customWidth="1"/>
    <col min="5639" max="5639" width="6.5703125" style="5" customWidth="1"/>
    <col min="5640" max="5640" width="50.140625" style="5" customWidth="1"/>
    <col min="5641" max="5641" width="18.7109375" style="5" customWidth="1"/>
    <col min="5642" max="5642" width="20" style="5" customWidth="1"/>
    <col min="5643" max="5643" width="13.28515625" style="5" customWidth="1"/>
    <col min="5644" max="5888" width="9.140625" style="5"/>
    <col min="5889" max="5889" width="5.5703125" style="5" customWidth="1"/>
    <col min="5890" max="5890" width="3.28515625" style="5" customWidth="1"/>
    <col min="5891" max="5891" width="3.5703125" style="5" customWidth="1"/>
    <col min="5892" max="5892" width="6.85546875" style="5" customWidth="1"/>
    <col min="5893" max="5893" width="6.7109375" style="5" customWidth="1"/>
    <col min="5894" max="5894" width="11.28515625" style="5" customWidth="1"/>
    <col min="5895" max="5895" width="6.5703125" style="5" customWidth="1"/>
    <col min="5896" max="5896" width="50.140625" style="5" customWidth="1"/>
    <col min="5897" max="5897" width="18.7109375" style="5" customWidth="1"/>
    <col min="5898" max="5898" width="20" style="5" customWidth="1"/>
    <col min="5899" max="5899" width="13.28515625" style="5" customWidth="1"/>
    <col min="5900" max="6144" width="9.140625" style="5"/>
    <col min="6145" max="6145" width="5.5703125" style="5" customWidth="1"/>
    <col min="6146" max="6146" width="3.28515625" style="5" customWidth="1"/>
    <col min="6147" max="6147" width="3.5703125" style="5" customWidth="1"/>
    <col min="6148" max="6148" width="6.85546875" style="5" customWidth="1"/>
    <col min="6149" max="6149" width="6.7109375" style="5" customWidth="1"/>
    <col min="6150" max="6150" width="11.28515625" style="5" customWidth="1"/>
    <col min="6151" max="6151" width="6.5703125" style="5" customWidth="1"/>
    <col min="6152" max="6152" width="50.140625" style="5" customWidth="1"/>
    <col min="6153" max="6153" width="18.7109375" style="5" customWidth="1"/>
    <col min="6154" max="6154" width="20" style="5" customWidth="1"/>
    <col min="6155" max="6155" width="13.28515625" style="5" customWidth="1"/>
    <col min="6156" max="6400" width="9.140625" style="5"/>
    <col min="6401" max="6401" width="5.5703125" style="5" customWidth="1"/>
    <col min="6402" max="6402" width="3.28515625" style="5" customWidth="1"/>
    <col min="6403" max="6403" width="3.5703125" style="5" customWidth="1"/>
    <col min="6404" max="6404" width="6.85546875" style="5" customWidth="1"/>
    <col min="6405" max="6405" width="6.7109375" style="5" customWidth="1"/>
    <col min="6406" max="6406" width="11.28515625" style="5" customWidth="1"/>
    <col min="6407" max="6407" width="6.5703125" style="5" customWidth="1"/>
    <col min="6408" max="6408" width="50.140625" style="5" customWidth="1"/>
    <col min="6409" max="6409" width="18.7109375" style="5" customWidth="1"/>
    <col min="6410" max="6410" width="20" style="5" customWidth="1"/>
    <col min="6411" max="6411" width="13.28515625" style="5" customWidth="1"/>
    <col min="6412" max="6656" width="9.140625" style="5"/>
    <col min="6657" max="6657" width="5.5703125" style="5" customWidth="1"/>
    <col min="6658" max="6658" width="3.28515625" style="5" customWidth="1"/>
    <col min="6659" max="6659" width="3.5703125" style="5" customWidth="1"/>
    <col min="6660" max="6660" width="6.85546875" style="5" customWidth="1"/>
    <col min="6661" max="6661" width="6.7109375" style="5" customWidth="1"/>
    <col min="6662" max="6662" width="11.28515625" style="5" customWidth="1"/>
    <col min="6663" max="6663" width="6.5703125" style="5" customWidth="1"/>
    <col min="6664" max="6664" width="50.140625" style="5" customWidth="1"/>
    <col min="6665" max="6665" width="18.7109375" style="5" customWidth="1"/>
    <col min="6666" max="6666" width="20" style="5" customWidth="1"/>
    <col min="6667" max="6667" width="13.28515625" style="5" customWidth="1"/>
    <col min="6668" max="6912" width="9.140625" style="5"/>
    <col min="6913" max="6913" width="5.5703125" style="5" customWidth="1"/>
    <col min="6914" max="6914" width="3.28515625" style="5" customWidth="1"/>
    <col min="6915" max="6915" width="3.5703125" style="5" customWidth="1"/>
    <col min="6916" max="6916" width="6.85546875" style="5" customWidth="1"/>
    <col min="6917" max="6917" width="6.7109375" style="5" customWidth="1"/>
    <col min="6918" max="6918" width="11.28515625" style="5" customWidth="1"/>
    <col min="6919" max="6919" width="6.5703125" style="5" customWidth="1"/>
    <col min="6920" max="6920" width="50.140625" style="5" customWidth="1"/>
    <col min="6921" max="6921" width="18.7109375" style="5" customWidth="1"/>
    <col min="6922" max="6922" width="20" style="5" customWidth="1"/>
    <col min="6923" max="6923" width="13.28515625" style="5" customWidth="1"/>
    <col min="6924" max="7168" width="9.140625" style="5"/>
    <col min="7169" max="7169" width="5.5703125" style="5" customWidth="1"/>
    <col min="7170" max="7170" width="3.28515625" style="5" customWidth="1"/>
    <col min="7171" max="7171" width="3.5703125" style="5" customWidth="1"/>
    <col min="7172" max="7172" width="6.85546875" style="5" customWidth="1"/>
    <col min="7173" max="7173" width="6.7109375" style="5" customWidth="1"/>
    <col min="7174" max="7174" width="11.28515625" style="5" customWidth="1"/>
    <col min="7175" max="7175" width="6.5703125" style="5" customWidth="1"/>
    <col min="7176" max="7176" width="50.140625" style="5" customWidth="1"/>
    <col min="7177" max="7177" width="18.7109375" style="5" customWidth="1"/>
    <col min="7178" max="7178" width="20" style="5" customWidth="1"/>
    <col min="7179" max="7179" width="13.28515625" style="5" customWidth="1"/>
    <col min="7180" max="7424" width="9.140625" style="5"/>
    <col min="7425" max="7425" width="5.5703125" style="5" customWidth="1"/>
    <col min="7426" max="7426" width="3.28515625" style="5" customWidth="1"/>
    <col min="7427" max="7427" width="3.5703125" style="5" customWidth="1"/>
    <col min="7428" max="7428" width="6.85546875" style="5" customWidth="1"/>
    <col min="7429" max="7429" width="6.7109375" style="5" customWidth="1"/>
    <col min="7430" max="7430" width="11.28515625" style="5" customWidth="1"/>
    <col min="7431" max="7431" width="6.5703125" style="5" customWidth="1"/>
    <col min="7432" max="7432" width="50.140625" style="5" customWidth="1"/>
    <col min="7433" max="7433" width="18.7109375" style="5" customWidth="1"/>
    <col min="7434" max="7434" width="20" style="5" customWidth="1"/>
    <col min="7435" max="7435" width="13.28515625" style="5" customWidth="1"/>
    <col min="7436" max="7680" width="9.140625" style="5"/>
    <col min="7681" max="7681" width="5.5703125" style="5" customWidth="1"/>
    <col min="7682" max="7682" width="3.28515625" style="5" customWidth="1"/>
    <col min="7683" max="7683" width="3.5703125" style="5" customWidth="1"/>
    <col min="7684" max="7684" width="6.85546875" style="5" customWidth="1"/>
    <col min="7685" max="7685" width="6.7109375" style="5" customWidth="1"/>
    <col min="7686" max="7686" width="11.28515625" style="5" customWidth="1"/>
    <col min="7687" max="7687" width="6.5703125" style="5" customWidth="1"/>
    <col min="7688" max="7688" width="50.140625" style="5" customWidth="1"/>
    <col min="7689" max="7689" width="18.7109375" style="5" customWidth="1"/>
    <col min="7690" max="7690" width="20" style="5" customWidth="1"/>
    <col min="7691" max="7691" width="13.28515625" style="5" customWidth="1"/>
    <col min="7692" max="7936" width="9.140625" style="5"/>
    <col min="7937" max="7937" width="5.5703125" style="5" customWidth="1"/>
    <col min="7938" max="7938" width="3.28515625" style="5" customWidth="1"/>
    <col min="7939" max="7939" width="3.5703125" style="5" customWidth="1"/>
    <col min="7940" max="7940" width="6.85546875" style="5" customWidth="1"/>
    <col min="7941" max="7941" width="6.7109375" style="5" customWidth="1"/>
    <col min="7942" max="7942" width="11.28515625" style="5" customWidth="1"/>
    <col min="7943" max="7943" width="6.5703125" style="5" customWidth="1"/>
    <col min="7944" max="7944" width="50.140625" style="5" customWidth="1"/>
    <col min="7945" max="7945" width="18.7109375" style="5" customWidth="1"/>
    <col min="7946" max="7946" width="20" style="5" customWidth="1"/>
    <col min="7947" max="7947" width="13.28515625" style="5" customWidth="1"/>
    <col min="7948" max="8192" width="9.140625" style="5"/>
    <col min="8193" max="8193" width="5.5703125" style="5" customWidth="1"/>
    <col min="8194" max="8194" width="3.28515625" style="5" customWidth="1"/>
    <col min="8195" max="8195" width="3.5703125" style="5" customWidth="1"/>
    <col min="8196" max="8196" width="6.85546875" style="5" customWidth="1"/>
    <col min="8197" max="8197" width="6.7109375" style="5" customWidth="1"/>
    <col min="8198" max="8198" width="11.28515625" style="5" customWidth="1"/>
    <col min="8199" max="8199" width="6.5703125" style="5" customWidth="1"/>
    <col min="8200" max="8200" width="50.140625" style="5" customWidth="1"/>
    <col min="8201" max="8201" width="18.7109375" style="5" customWidth="1"/>
    <col min="8202" max="8202" width="20" style="5" customWidth="1"/>
    <col min="8203" max="8203" width="13.28515625" style="5" customWidth="1"/>
    <col min="8204" max="8448" width="9.140625" style="5"/>
    <col min="8449" max="8449" width="5.5703125" style="5" customWidth="1"/>
    <col min="8450" max="8450" width="3.28515625" style="5" customWidth="1"/>
    <col min="8451" max="8451" width="3.5703125" style="5" customWidth="1"/>
    <col min="8452" max="8452" width="6.85546875" style="5" customWidth="1"/>
    <col min="8453" max="8453" width="6.7109375" style="5" customWidth="1"/>
    <col min="8454" max="8454" width="11.28515625" style="5" customWidth="1"/>
    <col min="8455" max="8455" width="6.5703125" style="5" customWidth="1"/>
    <col min="8456" max="8456" width="50.140625" style="5" customWidth="1"/>
    <col min="8457" max="8457" width="18.7109375" style="5" customWidth="1"/>
    <col min="8458" max="8458" width="20" style="5" customWidth="1"/>
    <col min="8459" max="8459" width="13.28515625" style="5" customWidth="1"/>
    <col min="8460" max="8704" width="9.140625" style="5"/>
    <col min="8705" max="8705" width="5.5703125" style="5" customWidth="1"/>
    <col min="8706" max="8706" width="3.28515625" style="5" customWidth="1"/>
    <col min="8707" max="8707" width="3.5703125" style="5" customWidth="1"/>
    <col min="8708" max="8708" width="6.85546875" style="5" customWidth="1"/>
    <col min="8709" max="8709" width="6.7109375" style="5" customWidth="1"/>
    <col min="8710" max="8710" width="11.28515625" style="5" customWidth="1"/>
    <col min="8711" max="8711" width="6.5703125" style="5" customWidth="1"/>
    <col min="8712" max="8712" width="50.140625" style="5" customWidth="1"/>
    <col min="8713" max="8713" width="18.7109375" style="5" customWidth="1"/>
    <col min="8714" max="8714" width="20" style="5" customWidth="1"/>
    <col min="8715" max="8715" width="13.28515625" style="5" customWidth="1"/>
    <col min="8716" max="8960" width="9.140625" style="5"/>
    <col min="8961" max="8961" width="5.5703125" style="5" customWidth="1"/>
    <col min="8962" max="8962" width="3.28515625" style="5" customWidth="1"/>
    <col min="8963" max="8963" width="3.5703125" style="5" customWidth="1"/>
    <col min="8964" max="8964" width="6.85546875" style="5" customWidth="1"/>
    <col min="8965" max="8965" width="6.7109375" style="5" customWidth="1"/>
    <col min="8966" max="8966" width="11.28515625" style="5" customWidth="1"/>
    <col min="8967" max="8967" width="6.5703125" style="5" customWidth="1"/>
    <col min="8968" max="8968" width="50.140625" style="5" customWidth="1"/>
    <col min="8969" max="8969" width="18.7109375" style="5" customWidth="1"/>
    <col min="8970" max="8970" width="20" style="5" customWidth="1"/>
    <col min="8971" max="8971" width="13.28515625" style="5" customWidth="1"/>
    <col min="8972" max="9216" width="9.140625" style="5"/>
    <col min="9217" max="9217" width="5.5703125" style="5" customWidth="1"/>
    <col min="9218" max="9218" width="3.28515625" style="5" customWidth="1"/>
    <col min="9219" max="9219" width="3.5703125" style="5" customWidth="1"/>
    <col min="9220" max="9220" width="6.85546875" style="5" customWidth="1"/>
    <col min="9221" max="9221" width="6.7109375" style="5" customWidth="1"/>
    <col min="9222" max="9222" width="11.28515625" style="5" customWidth="1"/>
    <col min="9223" max="9223" width="6.5703125" style="5" customWidth="1"/>
    <col min="9224" max="9224" width="50.140625" style="5" customWidth="1"/>
    <col min="9225" max="9225" width="18.7109375" style="5" customWidth="1"/>
    <col min="9226" max="9226" width="20" style="5" customWidth="1"/>
    <col min="9227" max="9227" width="13.28515625" style="5" customWidth="1"/>
    <col min="9228" max="9472" width="9.140625" style="5"/>
    <col min="9473" max="9473" width="5.5703125" style="5" customWidth="1"/>
    <col min="9474" max="9474" width="3.28515625" style="5" customWidth="1"/>
    <col min="9475" max="9475" width="3.5703125" style="5" customWidth="1"/>
    <col min="9476" max="9476" width="6.85546875" style="5" customWidth="1"/>
    <col min="9477" max="9477" width="6.7109375" style="5" customWidth="1"/>
    <col min="9478" max="9478" width="11.28515625" style="5" customWidth="1"/>
    <col min="9479" max="9479" width="6.5703125" style="5" customWidth="1"/>
    <col min="9480" max="9480" width="50.140625" style="5" customWidth="1"/>
    <col min="9481" max="9481" width="18.7109375" style="5" customWidth="1"/>
    <col min="9482" max="9482" width="20" style="5" customWidth="1"/>
    <col min="9483" max="9483" width="13.28515625" style="5" customWidth="1"/>
    <col min="9484" max="9728" width="9.140625" style="5"/>
    <col min="9729" max="9729" width="5.5703125" style="5" customWidth="1"/>
    <col min="9730" max="9730" width="3.28515625" style="5" customWidth="1"/>
    <col min="9731" max="9731" width="3.5703125" style="5" customWidth="1"/>
    <col min="9732" max="9732" width="6.85546875" style="5" customWidth="1"/>
    <col min="9733" max="9733" width="6.7109375" style="5" customWidth="1"/>
    <col min="9734" max="9734" width="11.28515625" style="5" customWidth="1"/>
    <col min="9735" max="9735" width="6.5703125" style="5" customWidth="1"/>
    <col min="9736" max="9736" width="50.140625" style="5" customWidth="1"/>
    <col min="9737" max="9737" width="18.7109375" style="5" customWidth="1"/>
    <col min="9738" max="9738" width="20" style="5" customWidth="1"/>
    <col min="9739" max="9739" width="13.28515625" style="5" customWidth="1"/>
    <col min="9740" max="9984" width="9.140625" style="5"/>
    <col min="9985" max="9985" width="5.5703125" style="5" customWidth="1"/>
    <col min="9986" max="9986" width="3.28515625" style="5" customWidth="1"/>
    <col min="9987" max="9987" width="3.5703125" style="5" customWidth="1"/>
    <col min="9988" max="9988" width="6.85546875" style="5" customWidth="1"/>
    <col min="9989" max="9989" width="6.7109375" style="5" customWidth="1"/>
    <col min="9990" max="9990" width="11.28515625" style="5" customWidth="1"/>
    <col min="9991" max="9991" width="6.5703125" style="5" customWidth="1"/>
    <col min="9992" max="9992" width="50.140625" style="5" customWidth="1"/>
    <col min="9993" max="9993" width="18.7109375" style="5" customWidth="1"/>
    <col min="9994" max="9994" width="20" style="5" customWidth="1"/>
    <col min="9995" max="9995" width="13.28515625" style="5" customWidth="1"/>
    <col min="9996" max="10240" width="9.140625" style="5"/>
    <col min="10241" max="10241" width="5.5703125" style="5" customWidth="1"/>
    <col min="10242" max="10242" width="3.28515625" style="5" customWidth="1"/>
    <col min="10243" max="10243" width="3.5703125" style="5" customWidth="1"/>
    <col min="10244" max="10244" width="6.85546875" style="5" customWidth="1"/>
    <col min="10245" max="10245" width="6.7109375" style="5" customWidth="1"/>
    <col min="10246" max="10246" width="11.28515625" style="5" customWidth="1"/>
    <col min="10247" max="10247" width="6.5703125" style="5" customWidth="1"/>
    <col min="10248" max="10248" width="50.140625" style="5" customWidth="1"/>
    <col min="10249" max="10249" width="18.7109375" style="5" customWidth="1"/>
    <col min="10250" max="10250" width="20" style="5" customWidth="1"/>
    <col min="10251" max="10251" width="13.28515625" style="5" customWidth="1"/>
    <col min="10252" max="10496" width="9.140625" style="5"/>
    <col min="10497" max="10497" width="5.5703125" style="5" customWidth="1"/>
    <col min="10498" max="10498" width="3.28515625" style="5" customWidth="1"/>
    <col min="10499" max="10499" width="3.5703125" style="5" customWidth="1"/>
    <col min="10500" max="10500" width="6.85546875" style="5" customWidth="1"/>
    <col min="10501" max="10501" width="6.7109375" style="5" customWidth="1"/>
    <col min="10502" max="10502" width="11.28515625" style="5" customWidth="1"/>
    <col min="10503" max="10503" width="6.5703125" style="5" customWidth="1"/>
    <col min="10504" max="10504" width="50.140625" style="5" customWidth="1"/>
    <col min="10505" max="10505" width="18.7109375" style="5" customWidth="1"/>
    <col min="10506" max="10506" width="20" style="5" customWidth="1"/>
    <col min="10507" max="10507" width="13.28515625" style="5" customWidth="1"/>
    <col min="10508" max="10752" width="9.140625" style="5"/>
    <col min="10753" max="10753" width="5.5703125" style="5" customWidth="1"/>
    <col min="10754" max="10754" width="3.28515625" style="5" customWidth="1"/>
    <col min="10755" max="10755" width="3.5703125" style="5" customWidth="1"/>
    <col min="10756" max="10756" width="6.85546875" style="5" customWidth="1"/>
    <col min="10757" max="10757" width="6.7109375" style="5" customWidth="1"/>
    <col min="10758" max="10758" width="11.28515625" style="5" customWidth="1"/>
    <col min="10759" max="10759" width="6.5703125" style="5" customWidth="1"/>
    <col min="10760" max="10760" width="50.140625" style="5" customWidth="1"/>
    <col min="10761" max="10761" width="18.7109375" style="5" customWidth="1"/>
    <col min="10762" max="10762" width="20" style="5" customWidth="1"/>
    <col min="10763" max="10763" width="13.28515625" style="5" customWidth="1"/>
    <col min="10764" max="11008" width="9.140625" style="5"/>
    <col min="11009" max="11009" width="5.5703125" style="5" customWidth="1"/>
    <col min="11010" max="11010" width="3.28515625" style="5" customWidth="1"/>
    <col min="11011" max="11011" width="3.5703125" style="5" customWidth="1"/>
    <col min="11012" max="11012" width="6.85546875" style="5" customWidth="1"/>
    <col min="11013" max="11013" width="6.7109375" style="5" customWidth="1"/>
    <col min="11014" max="11014" width="11.28515625" style="5" customWidth="1"/>
    <col min="11015" max="11015" width="6.5703125" style="5" customWidth="1"/>
    <col min="11016" max="11016" width="50.140625" style="5" customWidth="1"/>
    <col min="11017" max="11017" width="18.7109375" style="5" customWidth="1"/>
    <col min="11018" max="11018" width="20" style="5" customWidth="1"/>
    <col min="11019" max="11019" width="13.28515625" style="5" customWidth="1"/>
    <col min="11020" max="11264" width="9.140625" style="5"/>
    <col min="11265" max="11265" width="5.5703125" style="5" customWidth="1"/>
    <col min="11266" max="11266" width="3.28515625" style="5" customWidth="1"/>
    <col min="11267" max="11267" width="3.5703125" style="5" customWidth="1"/>
    <col min="11268" max="11268" width="6.85546875" style="5" customWidth="1"/>
    <col min="11269" max="11269" width="6.7109375" style="5" customWidth="1"/>
    <col min="11270" max="11270" width="11.28515625" style="5" customWidth="1"/>
    <col min="11271" max="11271" width="6.5703125" style="5" customWidth="1"/>
    <col min="11272" max="11272" width="50.140625" style="5" customWidth="1"/>
    <col min="11273" max="11273" width="18.7109375" style="5" customWidth="1"/>
    <col min="11274" max="11274" width="20" style="5" customWidth="1"/>
    <col min="11275" max="11275" width="13.28515625" style="5" customWidth="1"/>
    <col min="11276" max="11520" width="9.140625" style="5"/>
    <col min="11521" max="11521" width="5.5703125" style="5" customWidth="1"/>
    <col min="11522" max="11522" width="3.28515625" style="5" customWidth="1"/>
    <col min="11523" max="11523" width="3.5703125" style="5" customWidth="1"/>
    <col min="11524" max="11524" width="6.85546875" style="5" customWidth="1"/>
    <col min="11525" max="11525" width="6.7109375" style="5" customWidth="1"/>
    <col min="11526" max="11526" width="11.28515625" style="5" customWidth="1"/>
    <col min="11527" max="11527" width="6.5703125" style="5" customWidth="1"/>
    <col min="11528" max="11528" width="50.140625" style="5" customWidth="1"/>
    <col min="11529" max="11529" width="18.7109375" style="5" customWidth="1"/>
    <col min="11530" max="11530" width="20" style="5" customWidth="1"/>
    <col min="11531" max="11531" width="13.28515625" style="5" customWidth="1"/>
    <col min="11532" max="11776" width="9.140625" style="5"/>
    <col min="11777" max="11777" width="5.5703125" style="5" customWidth="1"/>
    <col min="11778" max="11778" width="3.28515625" style="5" customWidth="1"/>
    <col min="11779" max="11779" width="3.5703125" style="5" customWidth="1"/>
    <col min="11780" max="11780" width="6.85546875" style="5" customWidth="1"/>
    <col min="11781" max="11781" width="6.7109375" style="5" customWidth="1"/>
    <col min="11782" max="11782" width="11.28515625" style="5" customWidth="1"/>
    <col min="11783" max="11783" width="6.5703125" style="5" customWidth="1"/>
    <col min="11784" max="11784" width="50.140625" style="5" customWidth="1"/>
    <col min="11785" max="11785" width="18.7109375" style="5" customWidth="1"/>
    <col min="11786" max="11786" width="20" style="5" customWidth="1"/>
    <col min="11787" max="11787" width="13.28515625" style="5" customWidth="1"/>
    <col min="11788" max="12032" width="9.140625" style="5"/>
    <col min="12033" max="12033" width="5.5703125" style="5" customWidth="1"/>
    <col min="12034" max="12034" width="3.28515625" style="5" customWidth="1"/>
    <col min="12035" max="12035" width="3.5703125" style="5" customWidth="1"/>
    <col min="12036" max="12036" width="6.85546875" style="5" customWidth="1"/>
    <col min="12037" max="12037" width="6.7109375" style="5" customWidth="1"/>
    <col min="12038" max="12038" width="11.28515625" style="5" customWidth="1"/>
    <col min="12039" max="12039" width="6.5703125" style="5" customWidth="1"/>
    <col min="12040" max="12040" width="50.140625" style="5" customWidth="1"/>
    <col min="12041" max="12041" width="18.7109375" style="5" customWidth="1"/>
    <col min="12042" max="12042" width="20" style="5" customWidth="1"/>
    <col min="12043" max="12043" width="13.28515625" style="5" customWidth="1"/>
    <col min="12044" max="12288" width="9.140625" style="5"/>
    <col min="12289" max="12289" width="5.5703125" style="5" customWidth="1"/>
    <col min="12290" max="12290" width="3.28515625" style="5" customWidth="1"/>
    <col min="12291" max="12291" width="3.5703125" style="5" customWidth="1"/>
    <col min="12292" max="12292" width="6.85546875" style="5" customWidth="1"/>
    <col min="12293" max="12293" width="6.7109375" style="5" customWidth="1"/>
    <col min="12294" max="12294" width="11.28515625" style="5" customWidth="1"/>
    <col min="12295" max="12295" width="6.5703125" style="5" customWidth="1"/>
    <col min="12296" max="12296" width="50.140625" style="5" customWidth="1"/>
    <col min="12297" max="12297" width="18.7109375" style="5" customWidth="1"/>
    <col min="12298" max="12298" width="20" style="5" customWidth="1"/>
    <col min="12299" max="12299" width="13.28515625" style="5" customWidth="1"/>
    <col min="12300" max="12544" width="9.140625" style="5"/>
    <col min="12545" max="12545" width="5.5703125" style="5" customWidth="1"/>
    <col min="12546" max="12546" width="3.28515625" style="5" customWidth="1"/>
    <col min="12547" max="12547" width="3.5703125" style="5" customWidth="1"/>
    <col min="12548" max="12548" width="6.85546875" style="5" customWidth="1"/>
    <col min="12549" max="12549" width="6.7109375" style="5" customWidth="1"/>
    <col min="12550" max="12550" width="11.28515625" style="5" customWidth="1"/>
    <col min="12551" max="12551" width="6.5703125" style="5" customWidth="1"/>
    <col min="12552" max="12552" width="50.140625" style="5" customWidth="1"/>
    <col min="12553" max="12553" width="18.7109375" style="5" customWidth="1"/>
    <col min="12554" max="12554" width="20" style="5" customWidth="1"/>
    <col min="12555" max="12555" width="13.28515625" style="5" customWidth="1"/>
    <col min="12556" max="12800" width="9.140625" style="5"/>
    <col min="12801" max="12801" width="5.5703125" style="5" customWidth="1"/>
    <col min="12802" max="12802" width="3.28515625" style="5" customWidth="1"/>
    <col min="12803" max="12803" width="3.5703125" style="5" customWidth="1"/>
    <col min="12804" max="12804" width="6.85546875" style="5" customWidth="1"/>
    <col min="12805" max="12805" width="6.7109375" style="5" customWidth="1"/>
    <col min="12806" max="12806" width="11.28515625" style="5" customWidth="1"/>
    <col min="12807" max="12807" width="6.5703125" style="5" customWidth="1"/>
    <col min="12808" max="12808" width="50.140625" style="5" customWidth="1"/>
    <col min="12809" max="12809" width="18.7109375" style="5" customWidth="1"/>
    <col min="12810" max="12810" width="20" style="5" customWidth="1"/>
    <col min="12811" max="12811" width="13.28515625" style="5" customWidth="1"/>
    <col min="12812" max="13056" width="9.140625" style="5"/>
    <col min="13057" max="13057" width="5.5703125" style="5" customWidth="1"/>
    <col min="13058" max="13058" width="3.28515625" style="5" customWidth="1"/>
    <col min="13059" max="13059" width="3.5703125" style="5" customWidth="1"/>
    <col min="13060" max="13060" width="6.85546875" style="5" customWidth="1"/>
    <col min="13061" max="13061" width="6.7109375" style="5" customWidth="1"/>
    <col min="13062" max="13062" width="11.28515625" style="5" customWidth="1"/>
    <col min="13063" max="13063" width="6.5703125" style="5" customWidth="1"/>
    <col min="13064" max="13064" width="50.140625" style="5" customWidth="1"/>
    <col min="13065" max="13065" width="18.7109375" style="5" customWidth="1"/>
    <col min="13066" max="13066" width="20" style="5" customWidth="1"/>
    <col min="13067" max="13067" width="13.28515625" style="5" customWidth="1"/>
    <col min="13068" max="13312" width="9.140625" style="5"/>
    <col min="13313" max="13313" width="5.5703125" style="5" customWidth="1"/>
    <col min="13314" max="13314" width="3.28515625" style="5" customWidth="1"/>
    <col min="13315" max="13315" width="3.5703125" style="5" customWidth="1"/>
    <col min="13316" max="13316" width="6.85546875" style="5" customWidth="1"/>
    <col min="13317" max="13317" width="6.7109375" style="5" customWidth="1"/>
    <col min="13318" max="13318" width="11.28515625" style="5" customWidth="1"/>
    <col min="13319" max="13319" width="6.5703125" style="5" customWidth="1"/>
    <col min="13320" max="13320" width="50.140625" style="5" customWidth="1"/>
    <col min="13321" max="13321" width="18.7109375" style="5" customWidth="1"/>
    <col min="13322" max="13322" width="20" style="5" customWidth="1"/>
    <col min="13323" max="13323" width="13.28515625" style="5" customWidth="1"/>
    <col min="13324" max="13568" width="9.140625" style="5"/>
    <col min="13569" max="13569" width="5.5703125" style="5" customWidth="1"/>
    <col min="13570" max="13570" width="3.28515625" style="5" customWidth="1"/>
    <col min="13571" max="13571" width="3.5703125" style="5" customWidth="1"/>
    <col min="13572" max="13572" width="6.85546875" style="5" customWidth="1"/>
    <col min="13573" max="13573" width="6.7109375" style="5" customWidth="1"/>
    <col min="13574" max="13574" width="11.28515625" style="5" customWidth="1"/>
    <col min="13575" max="13575" width="6.5703125" style="5" customWidth="1"/>
    <col min="13576" max="13576" width="50.140625" style="5" customWidth="1"/>
    <col min="13577" max="13577" width="18.7109375" style="5" customWidth="1"/>
    <col min="13578" max="13578" width="20" style="5" customWidth="1"/>
    <col min="13579" max="13579" width="13.28515625" style="5" customWidth="1"/>
    <col min="13580" max="13824" width="9.140625" style="5"/>
    <col min="13825" max="13825" width="5.5703125" style="5" customWidth="1"/>
    <col min="13826" max="13826" width="3.28515625" style="5" customWidth="1"/>
    <col min="13827" max="13827" width="3.5703125" style="5" customWidth="1"/>
    <col min="13828" max="13828" width="6.85546875" style="5" customWidth="1"/>
    <col min="13829" max="13829" width="6.7109375" style="5" customWidth="1"/>
    <col min="13830" max="13830" width="11.28515625" style="5" customWidth="1"/>
    <col min="13831" max="13831" width="6.5703125" style="5" customWidth="1"/>
    <col min="13832" max="13832" width="50.140625" style="5" customWidth="1"/>
    <col min="13833" max="13833" width="18.7109375" style="5" customWidth="1"/>
    <col min="13834" max="13834" width="20" style="5" customWidth="1"/>
    <col min="13835" max="13835" width="13.28515625" style="5" customWidth="1"/>
    <col min="13836" max="14080" width="9.140625" style="5"/>
    <col min="14081" max="14081" width="5.5703125" style="5" customWidth="1"/>
    <col min="14082" max="14082" width="3.28515625" style="5" customWidth="1"/>
    <col min="14083" max="14083" width="3.5703125" style="5" customWidth="1"/>
    <col min="14084" max="14084" width="6.85546875" style="5" customWidth="1"/>
    <col min="14085" max="14085" width="6.7109375" style="5" customWidth="1"/>
    <col min="14086" max="14086" width="11.28515625" style="5" customWidth="1"/>
    <col min="14087" max="14087" width="6.5703125" style="5" customWidth="1"/>
    <col min="14088" max="14088" width="50.140625" style="5" customWidth="1"/>
    <col min="14089" max="14089" width="18.7109375" style="5" customWidth="1"/>
    <col min="14090" max="14090" width="20" style="5" customWidth="1"/>
    <col min="14091" max="14091" width="13.28515625" style="5" customWidth="1"/>
    <col min="14092" max="14336" width="9.140625" style="5"/>
    <col min="14337" max="14337" width="5.5703125" style="5" customWidth="1"/>
    <col min="14338" max="14338" width="3.28515625" style="5" customWidth="1"/>
    <col min="14339" max="14339" width="3.5703125" style="5" customWidth="1"/>
    <col min="14340" max="14340" width="6.85546875" style="5" customWidth="1"/>
    <col min="14341" max="14341" width="6.7109375" style="5" customWidth="1"/>
    <col min="14342" max="14342" width="11.28515625" style="5" customWidth="1"/>
    <col min="14343" max="14343" width="6.5703125" style="5" customWidth="1"/>
    <col min="14344" max="14344" width="50.140625" style="5" customWidth="1"/>
    <col min="14345" max="14345" width="18.7109375" style="5" customWidth="1"/>
    <col min="14346" max="14346" width="20" style="5" customWidth="1"/>
    <col min="14347" max="14347" width="13.28515625" style="5" customWidth="1"/>
    <col min="14348" max="14592" width="9.140625" style="5"/>
    <col min="14593" max="14593" width="5.5703125" style="5" customWidth="1"/>
    <col min="14594" max="14594" width="3.28515625" style="5" customWidth="1"/>
    <col min="14595" max="14595" width="3.5703125" style="5" customWidth="1"/>
    <col min="14596" max="14596" width="6.85546875" style="5" customWidth="1"/>
    <col min="14597" max="14597" width="6.7109375" style="5" customWidth="1"/>
    <col min="14598" max="14598" width="11.28515625" style="5" customWidth="1"/>
    <col min="14599" max="14599" width="6.5703125" style="5" customWidth="1"/>
    <col min="14600" max="14600" width="50.140625" style="5" customWidth="1"/>
    <col min="14601" max="14601" width="18.7109375" style="5" customWidth="1"/>
    <col min="14602" max="14602" width="20" style="5" customWidth="1"/>
    <col min="14603" max="14603" width="13.28515625" style="5" customWidth="1"/>
    <col min="14604" max="14848" width="9.140625" style="5"/>
    <col min="14849" max="14849" width="5.5703125" style="5" customWidth="1"/>
    <col min="14850" max="14850" width="3.28515625" style="5" customWidth="1"/>
    <col min="14851" max="14851" width="3.5703125" style="5" customWidth="1"/>
    <col min="14852" max="14852" width="6.85546875" style="5" customWidth="1"/>
    <col min="14853" max="14853" width="6.7109375" style="5" customWidth="1"/>
    <col min="14854" max="14854" width="11.28515625" style="5" customWidth="1"/>
    <col min="14855" max="14855" width="6.5703125" style="5" customWidth="1"/>
    <col min="14856" max="14856" width="50.140625" style="5" customWidth="1"/>
    <col min="14857" max="14857" width="18.7109375" style="5" customWidth="1"/>
    <col min="14858" max="14858" width="20" style="5" customWidth="1"/>
    <col min="14859" max="14859" width="13.28515625" style="5" customWidth="1"/>
    <col min="14860" max="15104" width="9.140625" style="5"/>
    <col min="15105" max="15105" width="5.5703125" style="5" customWidth="1"/>
    <col min="15106" max="15106" width="3.28515625" style="5" customWidth="1"/>
    <col min="15107" max="15107" width="3.5703125" style="5" customWidth="1"/>
    <col min="15108" max="15108" width="6.85546875" style="5" customWidth="1"/>
    <col min="15109" max="15109" width="6.7109375" style="5" customWidth="1"/>
    <col min="15110" max="15110" width="11.28515625" style="5" customWidth="1"/>
    <col min="15111" max="15111" width="6.5703125" style="5" customWidth="1"/>
    <col min="15112" max="15112" width="50.140625" style="5" customWidth="1"/>
    <col min="15113" max="15113" width="18.7109375" style="5" customWidth="1"/>
    <col min="15114" max="15114" width="20" style="5" customWidth="1"/>
    <col min="15115" max="15115" width="13.28515625" style="5" customWidth="1"/>
    <col min="15116" max="15360" width="9.140625" style="5"/>
    <col min="15361" max="15361" width="5.5703125" style="5" customWidth="1"/>
    <col min="15362" max="15362" width="3.28515625" style="5" customWidth="1"/>
    <col min="15363" max="15363" width="3.5703125" style="5" customWidth="1"/>
    <col min="15364" max="15364" width="6.85546875" style="5" customWidth="1"/>
    <col min="15365" max="15365" width="6.7109375" style="5" customWidth="1"/>
    <col min="15366" max="15366" width="11.28515625" style="5" customWidth="1"/>
    <col min="15367" max="15367" width="6.5703125" style="5" customWidth="1"/>
    <col min="15368" max="15368" width="50.140625" style="5" customWidth="1"/>
    <col min="15369" max="15369" width="18.7109375" style="5" customWidth="1"/>
    <col min="15370" max="15370" width="20" style="5" customWidth="1"/>
    <col min="15371" max="15371" width="13.28515625" style="5" customWidth="1"/>
    <col min="15372" max="15616" width="9.140625" style="5"/>
    <col min="15617" max="15617" width="5.5703125" style="5" customWidth="1"/>
    <col min="15618" max="15618" width="3.28515625" style="5" customWidth="1"/>
    <col min="15619" max="15619" width="3.5703125" style="5" customWidth="1"/>
    <col min="15620" max="15620" width="6.85546875" style="5" customWidth="1"/>
    <col min="15621" max="15621" width="6.7109375" style="5" customWidth="1"/>
    <col min="15622" max="15622" width="11.28515625" style="5" customWidth="1"/>
    <col min="15623" max="15623" width="6.5703125" style="5" customWidth="1"/>
    <col min="15624" max="15624" width="50.140625" style="5" customWidth="1"/>
    <col min="15625" max="15625" width="18.7109375" style="5" customWidth="1"/>
    <col min="15626" max="15626" width="20" style="5" customWidth="1"/>
    <col min="15627" max="15627" width="13.28515625" style="5" customWidth="1"/>
    <col min="15628" max="15872" width="9.140625" style="5"/>
    <col min="15873" max="15873" width="5.5703125" style="5" customWidth="1"/>
    <col min="15874" max="15874" width="3.28515625" style="5" customWidth="1"/>
    <col min="15875" max="15875" width="3.5703125" style="5" customWidth="1"/>
    <col min="15876" max="15876" width="6.85546875" style="5" customWidth="1"/>
    <col min="15877" max="15877" width="6.7109375" style="5" customWidth="1"/>
    <col min="15878" max="15878" width="11.28515625" style="5" customWidth="1"/>
    <col min="15879" max="15879" width="6.5703125" style="5" customWidth="1"/>
    <col min="15880" max="15880" width="50.140625" style="5" customWidth="1"/>
    <col min="15881" max="15881" width="18.7109375" style="5" customWidth="1"/>
    <col min="15882" max="15882" width="20" style="5" customWidth="1"/>
    <col min="15883" max="15883" width="13.28515625" style="5" customWidth="1"/>
    <col min="15884" max="16128" width="9.140625" style="5"/>
    <col min="16129" max="16129" width="5.5703125" style="5" customWidth="1"/>
    <col min="16130" max="16130" width="3.28515625" style="5" customWidth="1"/>
    <col min="16131" max="16131" width="3.5703125" style="5" customWidth="1"/>
    <col min="16132" max="16132" width="6.85546875" style="5" customWidth="1"/>
    <col min="16133" max="16133" width="6.7109375" style="5" customWidth="1"/>
    <col min="16134" max="16134" width="11.28515625" style="5" customWidth="1"/>
    <col min="16135" max="16135" width="6.5703125" style="5" customWidth="1"/>
    <col min="16136" max="16136" width="50.140625" style="5" customWidth="1"/>
    <col min="16137" max="16137" width="18.7109375" style="5" customWidth="1"/>
    <col min="16138" max="16138" width="20" style="5" customWidth="1"/>
    <col min="16139" max="16139" width="13.28515625" style="5" customWidth="1"/>
    <col min="16140" max="16384" width="9.140625" style="5"/>
  </cols>
  <sheetData>
    <row r="1" spans="1:11" x14ac:dyDescent="0.25">
      <c r="I1" s="38"/>
      <c r="J1" s="38"/>
      <c r="K1" s="39" t="s">
        <v>286</v>
      </c>
    </row>
    <row r="2" spans="1:11" x14ac:dyDescent="0.25">
      <c r="I2" s="38"/>
      <c r="J2" s="38"/>
      <c r="K2" s="39" t="s">
        <v>1</v>
      </c>
    </row>
    <row r="3" spans="1:11" x14ac:dyDescent="0.25">
      <c r="I3" s="38"/>
      <c r="J3" s="38"/>
      <c r="K3" s="39" t="s">
        <v>287</v>
      </c>
    </row>
    <row r="4" spans="1:11" x14ac:dyDescent="0.25">
      <c r="I4" s="555" t="s">
        <v>1180</v>
      </c>
      <c r="J4" s="555"/>
      <c r="K4" s="555"/>
    </row>
    <row r="5" spans="1:11" x14ac:dyDescent="0.25">
      <c r="I5" s="38"/>
      <c r="J5" s="38"/>
      <c r="K5" s="39" t="s">
        <v>288</v>
      </c>
    </row>
    <row r="6" spans="1:11" x14ac:dyDescent="0.25">
      <c r="I6" s="38"/>
      <c r="J6" s="38"/>
      <c r="K6" s="39" t="s">
        <v>4</v>
      </c>
    </row>
    <row r="9" spans="1:11" ht="58.5" customHeight="1" x14ac:dyDescent="0.25">
      <c r="A9" s="556" t="s">
        <v>289</v>
      </c>
      <c r="B9" s="556"/>
      <c r="C9" s="556"/>
      <c r="D9" s="556"/>
      <c r="E9" s="556"/>
      <c r="F9" s="556"/>
      <c r="G9" s="556"/>
      <c r="H9" s="556"/>
      <c r="I9" s="556"/>
      <c r="J9" s="556"/>
      <c r="K9" s="556"/>
    </row>
    <row r="10" spans="1:11" x14ac:dyDescent="0.25">
      <c r="H10" s="7"/>
      <c r="I10" s="7"/>
      <c r="J10" s="7"/>
      <c r="K10" s="40"/>
    </row>
    <row r="11" spans="1:11" x14ac:dyDescent="0.25">
      <c r="H11" s="7"/>
      <c r="I11" s="7"/>
      <c r="J11" s="4"/>
      <c r="K11" s="3" t="s">
        <v>5</v>
      </c>
    </row>
    <row r="12" spans="1:11" ht="15.75" customHeight="1" x14ac:dyDescent="0.25">
      <c r="A12" s="557" t="s">
        <v>290</v>
      </c>
      <c r="B12" s="558"/>
      <c r="C12" s="558"/>
      <c r="D12" s="558"/>
      <c r="E12" s="558"/>
      <c r="F12" s="563" t="s">
        <v>291</v>
      </c>
      <c r="G12" s="563" t="s">
        <v>292</v>
      </c>
      <c r="H12" s="550" t="s">
        <v>6</v>
      </c>
      <c r="I12" s="551" t="s">
        <v>8</v>
      </c>
      <c r="J12" s="551" t="s">
        <v>9</v>
      </c>
      <c r="K12" s="551" t="s">
        <v>10</v>
      </c>
    </row>
    <row r="13" spans="1:11" ht="15.75" customHeight="1" x14ac:dyDescent="0.25">
      <c r="A13" s="559"/>
      <c r="B13" s="560"/>
      <c r="C13" s="560"/>
      <c r="D13" s="560"/>
      <c r="E13" s="560"/>
      <c r="F13" s="564"/>
      <c r="G13" s="564"/>
      <c r="H13" s="550"/>
      <c r="I13" s="551"/>
      <c r="J13" s="551"/>
      <c r="K13" s="551"/>
    </row>
    <row r="14" spans="1:11" ht="59.25" customHeight="1" x14ac:dyDescent="0.25">
      <c r="A14" s="561"/>
      <c r="B14" s="562"/>
      <c r="C14" s="562"/>
      <c r="D14" s="562"/>
      <c r="E14" s="562"/>
      <c r="F14" s="565"/>
      <c r="G14" s="565"/>
      <c r="H14" s="550"/>
      <c r="I14" s="551"/>
      <c r="J14" s="551"/>
      <c r="K14" s="551"/>
    </row>
    <row r="15" spans="1:11" s="12" customFormat="1" x14ac:dyDescent="0.25">
      <c r="A15" s="553">
        <v>1</v>
      </c>
      <c r="B15" s="554"/>
      <c r="C15" s="554"/>
      <c r="D15" s="554"/>
      <c r="E15" s="554"/>
      <c r="F15" s="41">
        <v>2</v>
      </c>
      <c r="G15" s="42">
        <v>3</v>
      </c>
      <c r="H15" s="43">
        <v>4</v>
      </c>
      <c r="I15" s="44">
        <v>5</v>
      </c>
      <c r="J15" s="44">
        <v>6</v>
      </c>
      <c r="K15" s="44">
        <v>7</v>
      </c>
    </row>
    <row r="16" spans="1:11" ht="16.5" customHeight="1" x14ac:dyDescent="0.25">
      <c r="A16" s="45" t="s">
        <v>20</v>
      </c>
      <c r="B16" s="46" t="s">
        <v>21</v>
      </c>
      <c r="C16" s="46" t="s">
        <v>22</v>
      </c>
      <c r="D16" s="46" t="s">
        <v>23</v>
      </c>
      <c r="E16" s="46" t="s">
        <v>22</v>
      </c>
      <c r="F16" s="46" t="s">
        <v>24</v>
      </c>
      <c r="G16" s="46" t="s">
        <v>20</v>
      </c>
      <c r="H16" s="47" t="s">
        <v>19</v>
      </c>
      <c r="I16" s="48">
        <v>4798231.9463699991</v>
      </c>
      <c r="J16" s="48">
        <v>4807097.5331100011</v>
      </c>
      <c r="K16" s="49">
        <v>100.2</v>
      </c>
    </row>
    <row r="17" spans="1:11" x14ac:dyDescent="0.25">
      <c r="A17" s="50" t="s">
        <v>20</v>
      </c>
      <c r="B17" s="51" t="s">
        <v>21</v>
      </c>
      <c r="C17" s="51" t="s">
        <v>26</v>
      </c>
      <c r="D17" s="51" t="s">
        <v>23</v>
      </c>
      <c r="E17" s="51" t="s">
        <v>22</v>
      </c>
      <c r="F17" s="51" t="s">
        <v>24</v>
      </c>
      <c r="G17" s="51" t="s">
        <v>20</v>
      </c>
      <c r="H17" s="52" t="s">
        <v>25</v>
      </c>
      <c r="I17" s="53">
        <v>3470445</v>
      </c>
      <c r="J17" s="53">
        <v>3483117.27929</v>
      </c>
      <c r="K17" s="54">
        <v>100.4</v>
      </c>
    </row>
    <row r="18" spans="1:11" ht="46.5" customHeight="1" x14ac:dyDescent="0.25">
      <c r="A18" s="55" t="s">
        <v>20</v>
      </c>
      <c r="B18" s="56" t="s">
        <v>21</v>
      </c>
      <c r="C18" s="56" t="s">
        <v>26</v>
      </c>
      <c r="D18" s="56">
        <v>1010</v>
      </c>
      <c r="E18" s="57" t="s">
        <v>22</v>
      </c>
      <c r="F18" s="57" t="s">
        <v>24</v>
      </c>
      <c r="G18" s="56" t="s">
        <v>30</v>
      </c>
      <c r="H18" s="58" t="s">
        <v>293</v>
      </c>
      <c r="I18" s="59">
        <v>245000</v>
      </c>
      <c r="J18" s="25">
        <v>242740.39006999999</v>
      </c>
      <c r="K18" s="60">
        <v>99.1</v>
      </c>
    </row>
    <row r="19" spans="1:11" ht="28.5" customHeight="1" x14ac:dyDescent="0.25">
      <c r="A19" s="55" t="s">
        <v>20</v>
      </c>
      <c r="B19" s="56" t="s">
        <v>21</v>
      </c>
      <c r="C19" s="56" t="s">
        <v>26</v>
      </c>
      <c r="D19" s="56" t="s">
        <v>28</v>
      </c>
      <c r="E19" s="56" t="s">
        <v>29</v>
      </c>
      <c r="F19" s="56" t="s">
        <v>294</v>
      </c>
      <c r="G19" s="56" t="s">
        <v>30</v>
      </c>
      <c r="H19" s="61" t="s">
        <v>27</v>
      </c>
      <c r="I19" s="62">
        <v>245000</v>
      </c>
      <c r="J19" s="25">
        <v>242740.39006999999</v>
      </c>
      <c r="K19" s="60">
        <v>99.1</v>
      </c>
    </row>
    <row r="20" spans="1:11" x14ac:dyDescent="0.25">
      <c r="A20" s="55" t="s">
        <v>20</v>
      </c>
      <c r="B20" s="56" t="s">
        <v>21</v>
      </c>
      <c r="C20" s="56" t="s">
        <v>26</v>
      </c>
      <c r="D20" s="56" t="s">
        <v>32</v>
      </c>
      <c r="E20" s="56" t="s">
        <v>26</v>
      </c>
      <c r="F20" s="56" t="s">
        <v>24</v>
      </c>
      <c r="G20" s="56" t="s">
        <v>30</v>
      </c>
      <c r="H20" s="61" t="s">
        <v>31</v>
      </c>
      <c r="I20" s="62">
        <v>3225445</v>
      </c>
      <c r="J20" s="62">
        <v>3240376.8892199998</v>
      </c>
      <c r="K20" s="60">
        <v>100.5</v>
      </c>
    </row>
    <row r="21" spans="1:11" ht="93.75" customHeight="1" x14ac:dyDescent="0.25">
      <c r="A21" s="55" t="s">
        <v>20</v>
      </c>
      <c r="B21" s="56" t="s">
        <v>21</v>
      </c>
      <c r="C21" s="56" t="s">
        <v>26</v>
      </c>
      <c r="D21" s="56">
        <v>2010</v>
      </c>
      <c r="E21" s="56" t="s">
        <v>26</v>
      </c>
      <c r="F21" s="63" t="s">
        <v>295</v>
      </c>
      <c r="G21" s="56">
        <v>110</v>
      </c>
      <c r="H21" s="64" t="s">
        <v>296</v>
      </c>
      <c r="I21" s="62">
        <v>3072965</v>
      </c>
      <c r="J21" s="25">
        <v>3162193.8139200001</v>
      </c>
      <c r="K21" s="60">
        <v>102.9</v>
      </c>
    </row>
    <row r="22" spans="1:11" ht="140.25" customHeight="1" x14ac:dyDescent="0.25">
      <c r="A22" s="55" t="s">
        <v>20</v>
      </c>
      <c r="B22" s="56" t="s">
        <v>21</v>
      </c>
      <c r="C22" s="56" t="s">
        <v>26</v>
      </c>
      <c r="D22" s="56">
        <v>2020</v>
      </c>
      <c r="E22" s="56" t="s">
        <v>26</v>
      </c>
      <c r="F22" s="56" t="s">
        <v>295</v>
      </c>
      <c r="G22" s="56">
        <v>110</v>
      </c>
      <c r="H22" s="64" t="s">
        <v>297</v>
      </c>
      <c r="I22" s="62">
        <v>94680</v>
      </c>
      <c r="J22" s="25">
        <v>52846.594400000002</v>
      </c>
      <c r="K22" s="60">
        <v>55.8</v>
      </c>
    </row>
    <row r="23" spans="1:11" ht="61.5" customHeight="1" x14ac:dyDescent="0.25">
      <c r="A23" s="55" t="s">
        <v>20</v>
      </c>
      <c r="B23" s="56" t="s">
        <v>21</v>
      </c>
      <c r="C23" s="56" t="s">
        <v>26</v>
      </c>
      <c r="D23" s="56">
        <v>2030</v>
      </c>
      <c r="E23" s="56" t="s">
        <v>26</v>
      </c>
      <c r="F23" s="56" t="s">
        <v>295</v>
      </c>
      <c r="G23" s="56">
        <v>110</v>
      </c>
      <c r="H23" s="64" t="s">
        <v>298</v>
      </c>
      <c r="I23" s="62">
        <v>53000</v>
      </c>
      <c r="J23" s="25">
        <v>20608.88264</v>
      </c>
      <c r="K23" s="60">
        <v>38.9</v>
      </c>
    </row>
    <row r="24" spans="1:11" ht="108" customHeight="1" x14ac:dyDescent="0.25">
      <c r="A24" s="55" t="s">
        <v>20</v>
      </c>
      <c r="B24" s="56" t="s">
        <v>21</v>
      </c>
      <c r="C24" s="56" t="s">
        <v>26</v>
      </c>
      <c r="D24" s="56">
        <v>2040</v>
      </c>
      <c r="E24" s="56" t="s">
        <v>26</v>
      </c>
      <c r="F24" s="56">
        <v>1000</v>
      </c>
      <c r="G24" s="56">
        <v>110</v>
      </c>
      <c r="H24" s="64" t="s">
        <v>299</v>
      </c>
      <c r="I24" s="62">
        <v>4800</v>
      </c>
      <c r="J24" s="25">
        <v>4727.5982599999998</v>
      </c>
      <c r="K24" s="60">
        <v>98.5</v>
      </c>
    </row>
    <row r="25" spans="1:11" x14ac:dyDescent="0.25">
      <c r="A25" s="50" t="s">
        <v>20</v>
      </c>
      <c r="B25" s="51" t="s">
        <v>21</v>
      </c>
      <c r="C25" s="51" t="s">
        <v>34</v>
      </c>
      <c r="D25" s="51" t="s">
        <v>23</v>
      </c>
      <c r="E25" s="51" t="s">
        <v>22</v>
      </c>
      <c r="F25" s="51" t="s">
        <v>24</v>
      </c>
      <c r="G25" s="51" t="s">
        <v>20</v>
      </c>
      <c r="H25" s="52" t="s">
        <v>33</v>
      </c>
      <c r="I25" s="65">
        <v>528893</v>
      </c>
      <c r="J25" s="65">
        <v>535774.54196000006</v>
      </c>
      <c r="K25" s="54">
        <v>101.3</v>
      </c>
    </row>
    <row r="26" spans="1:11" ht="31.5" customHeight="1" x14ac:dyDescent="0.25">
      <c r="A26" s="66" t="s">
        <v>20</v>
      </c>
      <c r="B26" s="63" t="s">
        <v>21</v>
      </c>
      <c r="C26" s="63" t="s">
        <v>34</v>
      </c>
      <c r="D26" s="63" t="s">
        <v>36</v>
      </c>
      <c r="E26" s="56" t="s">
        <v>26</v>
      </c>
      <c r="F26" s="63" t="s">
        <v>24</v>
      </c>
      <c r="G26" s="63" t="s">
        <v>30</v>
      </c>
      <c r="H26" s="58" t="s">
        <v>35</v>
      </c>
      <c r="I26" s="59">
        <v>148579</v>
      </c>
      <c r="J26" s="59">
        <v>150176.96223000003</v>
      </c>
      <c r="K26" s="60">
        <v>101.1</v>
      </c>
    </row>
    <row r="27" spans="1:11" ht="44.25" customHeight="1" x14ac:dyDescent="0.25">
      <c r="A27" s="66" t="s">
        <v>20</v>
      </c>
      <c r="B27" s="63" t="s">
        <v>21</v>
      </c>
      <c r="C27" s="63" t="s">
        <v>34</v>
      </c>
      <c r="D27" s="57" t="s">
        <v>300</v>
      </c>
      <c r="E27" s="56" t="s">
        <v>26</v>
      </c>
      <c r="F27" s="63" t="s">
        <v>295</v>
      </c>
      <c r="G27" s="63">
        <v>110</v>
      </c>
      <c r="H27" s="58" t="s">
        <v>301</v>
      </c>
      <c r="I27" s="59">
        <v>92529</v>
      </c>
      <c r="J27" s="25">
        <v>95271.154389999996</v>
      </c>
      <c r="K27" s="60">
        <v>103</v>
      </c>
    </row>
    <row r="28" spans="1:11" ht="59.25" customHeight="1" x14ac:dyDescent="0.25">
      <c r="A28" s="66" t="s">
        <v>20</v>
      </c>
      <c r="B28" s="63" t="s">
        <v>21</v>
      </c>
      <c r="C28" s="63" t="s">
        <v>34</v>
      </c>
      <c r="D28" s="57" t="s">
        <v>28</v>
      </c>
      <c r="E28" s="56" t="s">
        <v>26</v>
      </c>
      <c r="F28" s="63" t="s">
        <v>295</v>
      </c>
      <c r="G28" s="63">
        <v>110</v>
      </c>
      <c r="H28" s="58" t="s">
        <v>302</v>
      </c>
      <c r="I28" s="59">
        <v>0</v>
      </c>
      <c r="J28" s="25">
        <v>-570.37288000000001</v>
      </c>
      <c r="K28" s="60"/>
    </row>
    <row r="29" spans="1:11" ht="45" customHeight="1" x14ac:dyDescent="0.25">
      <c r="A29" s="55" t="s">
        <v>20</v>
      </c>
      <c r="B29" s="63" t="s">
        <v>21</v>
      </c>
      <c r="C29" s="63" t="s">
        <v>34</v>
      </c>
      <c r="D29" s="57" t="s">
        <v>303</v>
      </c>
      <c r="E29" s="56" t="s">
        <v>26</v>
      </c>
      <c r="F29" s="63" t="s">
        <v>295</v>
      </c>
      <c r="G29" s="63">
        <v>110</v>
      </c>
      <c r="H29" s="58" t="s">
        <v>304</v>
      </c>
      <c r="I29" s="59">
        <v>46400</v>
      </c>
      <c r="J29" s="25">
        <v>46392.552580000003</v>
      </c>
      <c r="K29" s="60">
        <v>100</v>
      </c>
    </row>
    <row r="30" spans="1:11" ht="61.5" customHeight="1" x14ac:dyDescent="0.25">
      <c r="A30" s="55" t="s">
        <v>20</v>
      </c>
      <c r="B30" s="63" t="s">
        <v>21</v>
      </c>
      <c r="C30" s="63" t="s">
        <v>34</v>
      </c>
      <c r="D30" s="57" t="s">
        <v>305</v>
      </c>
      <c r="E30" s="56" t="s">
        <v>26</v>
      </c>
      <c r="F30" s="63" t="s">
        <v>295</v>
      </c>
      <c r="G30" s="63">
        <v>110</v>
      </c>
      <c r="H30" s="58" t="s">
        <v>306</v>
      </c>
      <c r="I30" s="59">
        <v>0</v>
      </c>
      <c r="J30" s="25">
        <v>-546.60568999999998</v>
      </c>
      <c r="K30" s="60"/>
    </row>
    <row r="31" spans="1:11" ht="26.25" customHeight="1" x14ac:dyDescent="0.25">
      <c r="A31" s="55" t="s">
        <v>20</v>
      </c>
      <c r="B31" s="63" t="s">
        <v>21</v>
      </c>
      <c r="C31" s="63" t="s">
        <v>34</v>
      </c>
      <c r="D31" s="57" t="s">
        <v>307</v>
      </c>
      <c r="E31" s="67" t="s">
        <v>26</v>
      </c>
      <c r="F31" s="63" t="s">
        <v>295</v>
      </c>
      <c r="G31" s="63">
        <v>110</v>
      </c>
      <c r="H31" s="58" t="s">
        <v>308</v>
      </c>
      <c r="I31" s="59">
        <v>9650</v>
      </c>
      <c r="J31" s="25">
        <v>9630.2338299999992</v>
      </c>
      <c r="K31" s="60">
        <v>99.8</v>
      </c>
    </row>
    <row r="32" spans="1:11" ht="27.75" customHeight="1" x14ac:dyDescent="0.25">
      <c r="A32" s="55" t="s">
        <v>20</v>
      </c>
      <c r="B32" s="56" t="s">
        <v>21</v>
      </c>
      <c r="C32" s="56" t="s">
        <v>34</v>
      </c>
      <c r="D32" s="56" t="s">
        <v>32</v>
      </c>
      <c r="E32" s="56" t="s">
        <v>29</v>
      </c>
      <c r="F32" s="56" t="s">
        <v>24</v>
      </c>
      <c r="G32" s="56" t="s">
        <v>30</v>
      </c>
      <c r="H32" s="61" t="s">
        <v>37</v>
      </c>
      <c r="I32" s="62">
        <v>336568</v>
      </c>
      <c r="J32" s="62">
        <v>341753.28232</v>
      </c>
      <c r="K32" s="60">
        <v>101.5</v>
      </c>
    </row>
    <row r="33" spans="1:11" ht="29.25" customHeight="1" x14ac:dyDescent="0.25">
      <c r="A33" s="55" t="s">
        <v>20</v>
      </c>
      <c r="B33" s="56" t="s">
        <v>21</v>
      </c>
      <c r="C33" s="56" t="s">
        <v>34</v>
      </c>
      <c r="D33" s="67" t="s">
        <v>309</v>
      </c>
      <c r="E33" s="56" t="s">
        <v>29</v>
      </c>
      <c r="F33" s="63" t="s">
        <v>295</v>
      </c>
      <c r="G33" s="56">
        <v>110</v>
      </c>
      <c r="H33" s="61" t="s">
        <v>37</v>
      </c>
      <c r="I33" s="62">
        <v>336568</v>
      </c>
      <c r="J33" s="25">
        <v>341865.24421999999</v>
      </c>
      <c r="K33" s="60">
        <v>101.6</v>
      </c>
    </row>
    <row r="34" spans="1:11" ht="43.5" customHeight="1" x14ac:dyDescent="0.25">
      <c r="A34" s="55" t="s">
        <v>20</v>
      </c>
      <c r="B34" s="56" t="s">
        <v>21</v>
      </c>
      <c r="C34" s="56" t="s">
        <v>34</v>
      </c>
      <c r="D34" s="57" t="s">
        <v>310</v>
      </c>
      <c r="E34" s="56" t="s">
        <v>29</v>
      </c>
      <c r="F34" s="63" t="s">
        <v>295</v>
      </c>
      <c r="G34" s="56">
        <v>110</v>
      </c>
      <c r="H34" s="61" t="s">
        <v>311</v>
      </c>
      <c r="I34" s="62">
        <v>0</v>
      </c>
      <c r="J34" s="25">
        <v>-111.9619</v>
      </c>
      <c r="K34" s="60" t="s">
        <v>122</v>
      </c>
    </row>
    <row r="35" spans="1:11" x14ac:dyDescent="0.25">
      <c r="A35" s="55" t="s">
        <v>20</v>
      </c>
      <c r="B35" s="56" t="s">
        <v>21</v>
      </c>
      <c r="C35" s="56" t="s">
        <v>34</v>
      </c>
      <c r="D35" s="56" t="s">
        <v>39</v>
      </c>
      <c r="E35" s="56" t="s">
        <v>26</v>
      </c>
      <c r="F35" s="56" t="s">
        <v>24</v>
      </c>
      <c r="G35" s="56" t="s">
        <v>30</v>
      </c>
      <c r="H35" s="61" t="s">
        <v>38</v>
      </c>
      <c r="I35" s="62">
        <v>39946</v>
      </c>
      <c r="J35" s="62">
        <v>39828.380840000005</v>
      </c>
      <c r="K35" s="60">
        <v>99.7</v>
      </c>
    </row>
    <row r="36" spans="1:11" x14ac:dyDescent="0.25">
      <c r="A36" s="55" t="s">
        <v>20</v>
      </c>
      <c r="B36" s="56" t="s">
        <v>21</v>
      </c>
      <c r="C36" s="56" t="s">
        <v>34</v>
      </c>
      <c r="D36" s="57" t="s">
        <v>50</v>
      </c>
      <c r="E36" s="56" t="s">
        <v>26</v>
      </c>
      <c r="F36" s="63" t="s">
        <v>312</v>
      </c>
      <c r="G36" s="56">
        <v>110</v>
      </c>
      <c r="H36" s="61" t="s">
        <v>38</v>
      </c>
      <c r="I36" s="62">
        <v>39946</v>
      </c>
      <c r="J36" s="25">
        <v>40294.371890000002</v>
      </c>
      <c r="K36" s="60">
        <v>100.9</v>
      </c>
    </row>
    <row r="37" spans="1:11" x14ac:dyDescent="0.25">
      <c r="A37" s="55" t="s">
        <v>20</v>
      </c>
      <c r="B37" s="56" t="s">
        <v>21</v>
      </c>
      <c r="C37" s="56" t="s">
        <v>34</v>
      </c>
      <c r="D37" s="57" t="s">
        <v>214</v>
      </c>
      <c r="E37" s="56" t="s">
        <v>26</v>
      </c>
      <c r="F37" s="57" t="s">
        <v>313</v>
      </c>
      <c r="G37" s="56">
        <v>110</v>
      </c>
      <c r="H37" s="61" t="s">
        <v>38</v>
      </c>
      <c r="I37" s="62">
        <v>0</v>
      </c>
      <c r="J37" s="25">
        <v>-465.99104999999997</v>
      </c>
      <c r="K37" s="60" t="s">
        <v>122</v>
      </c>
    </row>
    <row r="38" spans="1:11" ht="29.25" customHeight="1" x14ac:dyDescent="0.25">
      <c r="A38" s="55" t="s">
        <v>20</v>
      </c>
      <c r="B38" s="56" t="s">
        <v>21</v>
      </c>
      <c r="C38" s="56" t="s">
        <v>34</v>
      </c>
      <c r="D38" s="57" t="s">
        <v>41</v>
      </c>
      <c r="E38" s="57" t="s">
        <v>29</v>
      </c>
      <c r="F38" s="57" t="s">
        <v>24</v>
      </c>
      <c r="G38" s="56">
        <v>110</v>
      </c>
      <c r="H38" s="58" t="s">
        <v>40</v>
      </c>
      <c r="I38" s="62">
        <v>3800</v>
      </c>
      <c r="J38" s="25">
        <v>4015.9165699999999</v>
      </c>
      <c r="K38" s="60">
        <v>105.7</v>
      </c>
    </row>
    <row r="39" spans="1:11" ht="30" customHeight="1" x14ac:dyDescent="0.25">
      <c r="A39" s="55" t="s">
        <v>20</v>
      </c>
      <c r="B39" s="56" t="s">
        <v>21</v>
      </c>
      <c r="C39" s="56" t="s">
        <v>34</v>
      </c>
      <c r="D39" s="57" t="s">
        <v>314</v>
      </c>
      <c r="E39" s="57" t="s">
        <v>29</v>
      </c>
      <c r="F39" s="63" t="s">
        <v>295</v>
      </c>
      <c r="G39" s="56">
        <v>110</v>
      </c>
      <c r="H39" s="58" t="s">
        <v>315</v>
      </c>
      <c r="I39" s="62">
        <v>3800</v>
      </c>
      <c r="J39" s="25">
        <v>4015.9165699999999</v>
      </c>
      <c r="K39" s="60">
        <v>105.7</v>
      </c>
    </row>
    <row r="40" spans="1:11" x14ac:dyDescent="0.25">
      <c r="A40" s="50" t="s">
        <v>20</v>
      </c>
      <c r="B40" s="51" t="s">
        <v>21</v>
      </c>
      <c r="C40" s="51" t="s">
        <v>43</v>
      </c>
      <c r="D40" s="51" t="s">
        <v>23</v>
      </c>
      <c r="E40" s="51" t="s">
        <v>22</v>
      </c>
      <c r="F40" s="51" t="s">
        <v>24</v>
      </c>
      <c r="G40" s="51" t="s">
        <v>20</v>
      </c>
      <c r="H40" s="52" t="s">
        <v>42</v>
      </c>
      <c r="I40" s="65">
        <v>194925</v>
      </c>
      <c r="J40" s="65">
        <v>197575.27845000001</v>
      </c>
      <c r="K40" s="54">
        <v>101.4</v>
      </c>
    </row>
    <row r="41" spans="1:11" x14ac:dyDescent="0.25">
      <c r="A41" s="55" t="s">
        <v>20</v>
      </c>
      <c r="B41" s="56" t="s">
        <v>21</v>
      </c>
      <c r="C41" s="56" t="s">
        <v>43</v>
      </c>
      <c r="D41" s="56" t="s">
        <v>36</v>
      </c>
      <c r="E41" s="56" t="s">
        <v>22</v>
      </c>
      <c r="F41" s="56" t="s">
        <v>24</v>
      </c>
      <c r="G41" s="56" t="s">
        <v>30</v>
      </c>
      <c r="H41" s="61" t="s">
        <v>44</v>
      </c>
      <c r="I41" s="62">
        <v>33000</v>
      </c>
      <c r="J41" s="25">
        <v>32333.85915</v>
      </c>
      <c r="K41" s="60">
        <v>98</v>
      </c>
    </row>
    <row r="42" spans="1:11" ht="58.5" customHeight="1" x14ac:dyDescent="0.25">
      <c r="A42" s="55" t="s">
        <v>20</v>
      </c>
      <c r="B42" s="56" t="s">
        <v>21</v>
      </c>
      <c r="C42" s="56" t="s">
        <v>43</v>
      </c>
      <c r="D42" s="67" t="s">
        <v>316</v>
      </c>
      <c r="E42" s="67" t="s">
        <v>59</v>
      </c>
      <c r="F42" s="63" t="s">
        <v>295</v>
      </c>
      <c r="G42" s="56" t="s">
        <v>30</v>
      </c>
      <c r="H42" s="61" t="s">
        <v>317</v>
      </c>
      <c r="I42" s="62">
        <v>33000</v>
      </c>
      <c r="J42" s="25">
        <v>32333.85915</v>
      </c>
      <c r="K42" s="60">
        <v>98</v>
      </c>
    </row>
    <row r="43" spans="1:11" x14ac:dyDescent="0.25">
      <c r="A43" s="55" t="s">
        <v>20</v>
      </c>
      <c r="B43" s="56" t="s">
        <v>21</v>
      </c>
      <c r="C43" s="56" t="s">
        <v>43</v>
      </c>
      <c r="D43" s="56" t="s">
        <v>46</v>
      </c>
      <c r="E43" s="56" t="s">
        <v>22</v>
      </c>
      <c r="F43" s="56" t="s">
        <v>24</v>
      </c>
      <c r="G43" s="56" t="s">
        <v>30</v>
      </c>
      <c r="H43" s="61" t="s">
        <v>45</v>
      </c>
      <c r="I43" s="62">
        <v>161925</v>
      </c>
      <c r="J43" s="62">
        <v>165241.41930000001</v>
      </c>
      <c r="K43" s="60">
        <v>102</v>
      </c>
    </row>
    <row r="44" spans="1:11" ht="93" customHeight="1" x14ac:dyDescent="0.25">
      <c r="A44" s="55" t="s">
        <v>20</v>
      </c>
      <c r="B44" s="56" t="s">
        <v>21</v>
      </c>
      <c r="C44" s="56" t="s">
        <v>43</v>
      </c>
      <c r="D44" s="56">
        <v>6012</v>
      </c>
      <c r="E44" s="67" t="s">
        <v>59</v>
      </c>
      <c r="F44" s="63" t="s">
        <v>295</v>
      </c>
      <c r="G44" s="56">
        <v>110</v>
      </c>
      <c r="H44" s="61" t="s">
        <v>318</v>
      </c>
      <c r="I44" s="62">
        <v>9200</v>
      </c>
      <c r="J44" s="25">
        <v>9155.7476499999993</v>
      </c>
      <c r="K44" s="60">
        <v>99.5</v>
      </c>
    </row>
    <row r="45" spans="1:11" ht="92.25" customHeight="1" x14ac:dyDescent="0.25">
      <c r="A45" s="55" t="s">
        <v>20</v>
      </c>
      <c r="B45" s="56" t="s">
        <v>21</v>
      </c>
      <c r="C45" s="56" t="s">
        <v>43</v>
      </c>
      <c r="D45" s="56">
        <v>6022</v>
      </c>
      <c r="E45" s="67" t="s">
        <v>59</v>
      </c>
      <c r="F45" s="63" t="s">
        <v>295</v>
      </c>
      <c r="G45" s="56"/>
      <c r="H45" s="61" t="s">
        <v>319</v>
      </c>
      <c r="I45" s="62">
        <v>152725</v>
      </c>
      <c r="J45" s="25">
        <v>156085.67165</v>
      </c>
      <c r="K45" s="60">
        <v>102.2</v>
      </c>
    </row>
    <row r="46" spans="1:11" x14ac:dyDescent="0.25">
      <c r="A46" s="50" t="s">
        <v>20</v>
      </c>
      <c r="B46" s="51" t="s">
        <v>21</v>
      </c>
      <c r="C46" s="51" t="s">
        <v>48</v>
      </c>
      <c r="D46" s="51" t="s">
        <v>23</v>
      </c>
      <c r="E46" s="51" t="s">
        <v>22</v>
      </c>
      <c r="F46" s="51" t="s">
        <v>24</v>
      </c>
      <c r="G46" s="51" t="s">
        <v>20</v>
      </c>
      <c r="H46" s="52" t="s">
        <v>47</v>
      </c>
      <c r="I46" s="65">
        <v>46167</v>
      </c>
      <c r="J46" s="21">
        <v>46390.906580000003</v>
      </c>
      <c r="K46" s="54">
        <v>100.5</v>
      </c>
    </row>
    <row r="47" spans="1:11" ht="60" customHeight="1" x14ac:dyDescent="0.25">
      <c r="A47" s="55" t="s">
        <v>20</v>
      </c>
      <c r="B47" s="56" t="s">
        <v>21</v>
      </c>
      <c r="C47" s="56" t="s">
        <v>48</v>
      </c>
      <c r="D47" s="56" t="s">
        <v>50</v>
      </c>
      <c r="E47" s="56" t="s">
        <v>26</v>
      </c>
      <c r="F47" s="56" t="s">
        <v>295</v>
      </c>
      <c r="G47" s="56" t="s">
        <v>30</v>
      </c>
      <c r="H47" s="61" t="s">
        <v>49</v>
      </c>
      <c r="I47" s="62">
        <v>45926</v>
      </c>
      <c r="J47" s="25">
        <v>46122.906580000003</v>
      </c>
      <c r="K47" s="60">
        <v>100.4</v>
      </c>
    </row>
    <row r="48" spans="1:11" ht="30" customHeight="1" x14ac:dyDescent="0.25">
      <c r="A48" s="55" t="s">
        <v>20</v>
      </c>
      <c r="B48" s="56" t="s">
        <v>21</v>
      </c>
      <c r="C48" s="56" t="s">
        <v>48</v>
      </c>
      <c r="D48" s="56" t="s">
        <v>52</v>
      </c>
      <c r="E48" s="56" t="s">
        <v>26</v>
      </c>
      <c r="F48" s="56">
        <v>1000</v>
      </c>
      <c r="G48" s="56" t="s">
        <v>30</v>
      </c>
      <c r="H48" s="61" t="s">
        <v>51</v>
      </c>
      <c r="I48" s="62">
        <v>241</v>
      </c>
      <c r="J48" s="25">
        <v>268</v>
      </c>
      <c r="K48" s="60">
        <v>111.2</v>
      </c>
    </row>
    <row r="49" spans="1:11" ht="47.25" x14ac:dyDescent="0.25">
      <c r="A49" s="50" t="s">
        <v>20</v>
      </c>
      <c r="B49" s="51" t="s">
        <v>21</v>
      </c>
      <c r="C49" s="51" t="s">
        <v>54</v>
      </c>
      <c r="D49" s="51" t="s">
        <v>23</v>
      </c>
      <c r="E49" s="51" t="s">
        <v>22</v>
      </c>
      <c r="F49" s="51" t="s">
        <v>24</v>
      </c>
      <c r="G49" s="51" t="s">
        <v>20</v>
      </c>
      <c r="H49" s="52" t="s">
        <v>53</v>
      </c>
      <c r="I49" s="65">
        <v>250</v>
      </c>
      <c r="J49" s="65">
        <v>287.4545</v>
      </c>
      <c r="K49" s="54">
        <v>115</v>
      </c>
    </row>
    <row r="50" spans="1:11" ht="45.75" customHeight="1" x14ac:dyDescent="0.25">
      <c r="A50" s="66" t="s">
        <v>20</v>
      </c>
      <c r="B50" s="63" t="s">
        <v>21</v>
      </c>
      <c r="C50" s="63" t="s">
        <v>54</v>
      </c>
      <c r="D50" s="57" t="s">
        <v>320</v>
      </c>
      <c r="E50" s="57" t="s">
        <v>59</v>
      </c>
      <c r="F50" s="63" t="s">
        <v>312</v>
      </c>
      <c r="G50" s="63">
        <v>110</v>
      </c>
      <c r="H50" s="58" t="s">
        <v>321</v>
      </c>
      <c r="I50" s="59">
        <v>83</v>
      </c>
      <c r="J50" s="25">
        <v>83.482060000000004</v>
      </c>
      <c r="K50" s="60">
        <v>100.6</v>
      </c>
    </row>
    <row r="51" spans="1:11" ht="14.25" customHeight="1" x14ac:dyDescent="0.25">
      <c r="A51" s="66" t="s">
        <v>20</v>
      </c>
      <c r="B51" s="63" t="s">
        <v>21</v>
      </c>
      <c r="C51" s="63" t="s">
        <v>54</v>
      </c>
      <c r="D51" s="57" t="s">
        <v>322</v>
      </c>
      <c r="E51" s="57" t="s">
        <v>29</v>
      </c>
      <c r="F51" s="63" t="s">
        <v>312</v>
      </c>
      <c r="G51" s="63">
        <v>110</v>
      </c>
      <c r="H51" s="58" t="s">
        <v>323</v>
      </c>
      <c r="I51" s="59">
        <v>112.97</v>
      </c>
      <c r="J51" s="25">
        <v>148.95984999999999</v>
      </c>
      <c r="K51" s="60" t="s">
        <v>108</v>
      </c>
    </row>
    <row r="52" spans="1:11" ht="27.75" customHeight="1" x14ac:dyDescent="0.25">
      <c r="A52" s="66" t="s">
        <v>20</v>
      </c>
      <c r="B52" s="63" t="s">
        <v>21</v>
      </c>
      <c r="C52" s="63" t="s">
        <v>54</v>
      </c>
      <c r="D52" s="57" t="s">
        <v>324</v>
      </c>
      <c r="E52" s="57" t="s">
        <v>59</v>
      </c>
      <c r="F52" s="63">
        <v>2000</v>
      </c>
      <c r="G52" s="63">
        <v>110</v>
      </c>
      <c r="H52" s="58" t="s">
        <v>325</v>
      </c>
      <c r="I52" s="59">
        <v>0.03</v>
      </c>
      <c r="J52" s="25">
        <v>2.7230000000000001E-2</v>
      </c>
      <c r="K52" s="60">
        <v>90.8</v>
      </c>
    </row>
    <row r="53" spans="1:11" ht="77.25" customHeight="1" x14ac:dyDescent="0.25">
      <c r="A53" s="66" t="s">
        <v>20</v>
      </c>
      <c r="B53" s="63" t="s">
        <v>21</v>
      </c>
      <c r="C53" s="63" t="s">
        <v>54</v>
      </c>
      <c r="D53" s="57" t="s">
        <v>326</v>
      </c>
      <c r="E53" s="57" t="s">
        <v>59</v>
      </c>
      <c r="F53" s="63" t="s">
        <v>312</v>
      </c>
      <c r="G53" s="63">
        <v>110</v>
      </c>
      <c r="H53" s="58" t="s">
        <v>327</v>
      </c>
      <c r="I53" s="59">
        <v>6</v>
      </c>
      <c r="J53" s="25">
        <v>6.1903300000000003</v>
      </c>
      <c r="K53" s="60">
        <v>103.2</v>
      </c>
    </row>
    <row r="54" spans="1:11" ht="27.75" customHeight="1" x14ac:dyDescent="0.25">
      <c r="A54" s="66" t="s">
        <v>20</v>
      </c>
      <c r="B54" s="63" t="s">
        <v>21</v>
      </c>
      <c r="C54" s="63" t="s">
        <v>54</v>
      </c>
      <c r="D54" s="57" t="s">
        <v>328</v>
      </c>
      <c r="E54" s="57" t="s">
        <v>59</v>
      </c>
      <c r="F54" s="63" t="s">
        <v>295</v>
      </c>
      <c r="G54" s="63">
        <v>110</v>
      </c>
      <c r="H54" s="58" t="s">
        <v>329</v>
      </c>
      <c r="I54" s="59">
        <v>48</v>
      </c>
      <c r="J54" s="25">
        <v>48.795029999999997</v>
      </c>
      <c r="K54" s="60">
        <v>101.7</v>
      </c>
    </row>
    <row r="55" spans="1:11" ht="63" x14ac:dyDescent="0.25">
      <c r="A55" s="50" t="s">
        <v>20</v>
      </c>
      <c r="B55" s="51" t="s">
        <v>21</v>
      </c>
      <c r="C55" s="51" t="s">
        <v>56</v>
      </c>
      <c r="D55" s="51" t="s">
        <v>23</v>
      </c>
      <c r="E55" s="51" t="s">
        <v>22</v>
      </c>
      <c r="F55" s="51" t="s">
        <v>24</v>
      </c>
      <c r="G55" s="51" t="s">
        <v>20</v>
      </c>
      <c r="H55" s="52" t="s">
        <v>55</v>
      </c>
      <c r="I55" s="65">
        <v>292014.07123</v>
      </c>
      <c r="J55" s="65">
        <v>270582.66177000001</v>
      </c>
      <c r="K55" s="54">
        <v>92.7</v>
      </c>
    </row>
    <row r="56" spans="1:11" ht="60.75" customHeight="1" x14ac:dyDescent="0.25">
      <c r="A56" s="55" t="s">
        <v>20</v>
      </c>
      <c r="B56" s="56" t="s">
        <v>21</v>
      </c>
      <c r="C56" s="56" t="s">
        <v>56</v>
      </c>
      <c r="D56" s="56" t="s">
        <v>58</v>
      </c>
      <c r="E56" s="56" t="s">
        <v>59</v>
      </c>
      <c r="F56" s="56" t="s">
        <v>24</v>
      </c>
      <c r="G56" s="56" t="s">
        <v>60</v>
      </c>
      <c r="H56" s="61" t="s">
        <v>57</v>
      </c>
      <c r="I56" s="62">
        <v>51905</v>
      </c>
      <c r="J56" s="25">
        <v>51904.943090000001</v>
      </c>
      <c r="K56" s="60">
        <v>100</v>
      </c>
    </row>
    <row r="57" spans="1:11" ht="90.75" customHeight="1" x14ac:dyDescent="0.25">
      <c r="A57" s="55" t="s">
        <v>20</v>
      </c>
      <c r="B57" s="56" t="s">
        <v>21</v>
      </c>
      <c r="C57" s="56" t="s">
        <v>56</v>
      </c>
      <c r="D57" s="56" t="s">
        <v>62</v>
      </c>
      <c r="E57" s="56" t="s">
        <v>59</v>
      </c>
      <c r="F57" s="56" t="s">
        <v>24</v>
      </c>
      <c r="G57" s="56" t="s">
        <v>60</v>
      </c>
      <c r="H57" s="61" t="s">
        <v>61</v>
      </c>
      <c r="I57" s="62">
        <v>144116</v>
      </c>
      <c r="J57" s="25">
        <v>150138.24794</v>
      </c>
      <c r="K57" s="60">
        <v>104.2</v>
      </c>
    </row>
    <row r="58" spans="1:11" ht="91.5" customHeight="1" x14ac:dyDescent="0.25">
      <c r="A58" s="55" t="s">
        <v>20</v>
      </c>
      <c r="B58" s="56" t="s">
        <v>21</v>
      </c>
      <c r="C58" s="56" t="s">
        <v>56</v>
      </c>
      <c r="D58" s="56" t="s">
        <v>64</v>
      </c>
      <c r="E58" s="56" t="s">
        <v>59</v>
      </c>
      <c r="F58" s="56" t="s">
        <v>24</v>
      </c>
      <c r="G58" s="56" t="s">
        <v>60</v>
      </c>
      <c r="H58" s="61" t="s">
        <v>63</v>
      </c>
      <c r="I58" s="62">
        <v>11760.63</v>
      </c>
      <c r="J58" s="25">
        <v>12322.878000000001</v>
      </c>
      <c r="K58" s="60">
        <v>104.8</v>
      </c>
    </row>
    <row r="59" spans="1:11" ht="75.75" customHeight="1" x14ac:dyDescent="0.25">
      <c r="A59" s="55" t="s">
        <v>20</v>
      </c>
      <c r="B59" s="56" t="s">
        <v>21</v>
      </c>
      <c r="C59" s="56" t="s">
        <v>56</v>
      </c>
      <c r="D59" s="56" t="s">
        <v>66</v>
      </c>
      <c r="E59" s="56" t="s">
        <v>59</v>
      </c>
      <c r="F59" s="56" t="s">
        <v>24</v>
      </c>
      <c r="G59" s="56" t="s">
        <v>60</v>
      </c>
      <c r="H59" s="61" t="s">
        <v>65</v>
      </c>
      <c r="I59" s="62">
        <v>1.5215399999999999</v>
      </c>
      <c r="J59" s="25">
        <v>1.5215399999999999</v>
      </c>
      <c r="K59" s="60">
        <v>100</v>
      </c>
    </row>
    <row r="60" spans="1:11" ht="63" customHeight="1" x14ac:dyDescent="0.25">
      <c r="A60" s="55" t="s">
        <v>20</v>
      </c>
      <c r="B60" s="56" t="s">
        <v>21</v>
      </c>
      <c r="C60" s="56" t="s">
        <v>56</v>
      </c>
      <c r="D60" s="56" t="s">
        <v>68</v>
      </c>
      <c r="E60" s="56" t="s">
        <v>59</v>
      </c>
      <c r="F60" s="56" t="s">
        <v>24</v>
      </c>
      <c r="G60" s="56" t="s">
        <v>60</v>
      </c>
      <c r="H60" s="61" t="s">
        <v>67</v>
      </c>
      <c r="I60" s="62">
        <v>528.69996000000003</v>
      </c>
      <c r="J60" s="25">
        <v>528.69996000000003</v>
      </c>
      <c r="K60" s="60">
        <v>100</v>
      </c>
    </row>
    <row r="61" spans="1:11" ht="94.5" x14ac:dyDescent="0.25">
      <c r="A61" s="55" t="s">
        <v>20</v>
      </c>
      <c r="B61" s="56" t="s">
        <v>21</v>
      </c>
      <c r="C61" s="56" t="s">
        <v>56</v>
      </c>
      <c r="D61" s="56" t="s">
        <v>70</v>
      </c>
      <c r="E61" s="56" t="s">
        <v>59</v>
      </c>
      <c r="F61" s="56" t="s">
        <v>24</v>
      </c>
      <c r="G61" s="56" t="s">
        <v>60</v>
      </c>
      <c r="H61" s="58" t="s">
        <v>330</v>
      </c>
      <c r="I61" s="68">
        <v>83702.219729999997</v>
      </c>
      <c r="J61" s="62">
        <v>55686.371240000008</v>
      </c>
      <c r="K61" s="60">
        <v>66.5</v>
      </c>
    </row>
    <row r="62" spans="1:11" ht="108" customHeight="1" x14ac:dyDescent="0.25">
      <c r="A62" s="55" t="s">
        <v>20</v>
      </c>
      <c r="B62" s="56" t="s">
        <v>21</v>
      </c>
      <c r="C62" s="56" t="s">
        <v>56</v>
      </c>
      <c r="D62" s="56" t="s">
        <v>70</v>
      </c>
      <c r="E62" s="56" t="s">
        <v>59</v>
      </c>
      <c r="F62" s="56">
        <v>9010</v>
      </c>
      <c r="G62" s="56" t="s">
        <v>60</v>
      </c>
      <c r="H62" s="61" t="s">
        <v>331</v>
      </c>
      <c r="I62" s="62">
        <v>40266.83382</v>
      </c>
      <c r="J62" s="25">
        <v>36469.585520000001</v>
      </c>
      <c r="K62" s="60">
        <v>90.6</v>
      </c>
    </row>
    <row r="63" spans="1:11" ht="108" customHeight="1" x14ac:dyDescent="0.25">
      <c r="A63" s="55" t="s">
        <v>20</v>
      </c>
      <c r="B63" s="56" t="s">
        <v>21</v>
      </c>
      <c r="C63" s="56" t="s">
        <v>56</v>
      </c>
      <c r="D63" s="56" t="s">
        <v>70</v>
      </c>
      <c r="E63" s="56" t="s">
        <v>59</v>
      </c>
      <c r="F63" s="56">
        <v>9020</v>
      </c>
      <c r="G63" s="56" t="s">
        <v>60</v>
      </c>
      <c r="H63" s="61" t="s">
        <v>332</v>
      </c>
      <c r="I63" s="62">
        <v>7482.8122100000001</v>
      </c>
      <c r="J63" s="25">
        <v>7747.0211099999997</v>
      </c>
      <c r="K63" s="60">
        <v>103.5</v>
      </c>
    </row>
    <row r="64" spans="1:11" ht="28.5" customHeight="1" x14ac:dyDescent="0.25">
      <c r="A64" s="55" t="s">
        <v>20</v>
      </c>
      <c r="B64" s="56" t="s">
        <v>21</v>
      </c>
      <c r="C64" s="56" t="s">
        <v>56</v>
      </c>
      <c r="D64" s="56" t="s">
        <v>70</v>
      </c>
      <c r="E64" s="56" t="s">
        <v>59</v>
      </c>
      <c r="F64" s="56">
        <v>9030</v>
      </c>
      <c r="G64" s="56" t="s">
        <v>60</v>
      </c>
      <c r="H64" s="61" t="s">
        <v>333</v>
      </c>
      <c r="I64" s="62">
        <v>33144.7837</v>
      </c>
      <c r="J64" s="25">
        <v>8727.3770100000002</v>
      </c>
      <c r="K64" s="60">
        <v>26.3</v>
      </c>
    </row>
    <row r="65" spans="1:11" ht="122.25" customHeight="1" x14ac:dyDescent="0.25">
      <c r="A65" s="55" t="s">
        <v>20</v>
      </c>
      <c r="B65" s="56" t="s">
        <v>21</v>
      </c>
      <c r="C65" s="56" t="s">
        <v>56</v>
      </c>
      <c r="D65" s="56" t="s">
        <v>70</v>
      </c>
      <c r="E65" s="56" t="s">
        <v>59</v>
      </c>
      <c r="F65" s="56">
        <v>9040</v>
      </c>
      <c r="G65" s="56" t="s">
        <v>60</v>
      </c>
      <c r="H65" s="61" t="s">
        <v>334</v>
      </c>
      <c r="I65" s="62">
        <v>2807.79</v>
      </c>
      <c r="J65" s="25">
        <v>2742.3876</v>
      </c>
      <c r="K65" s="60">
        <v>97.7</v>
      </c>
    </row>
    <row r="66" spans="1:11" ht="31.5" x14ac:dyDescent="0.25">
      <c r="A66" s="50" t="s">
        <v>20</v>
      </c>
      <c r="B66" s="51" t="s">
        <v>21</v>
      </c>
      <c r="C66" s="51" t="s">
        <v>72</v>
      </c>
      <c r="D66" s="51" t="s">
        <v>23</v>
      </c>
      <c r="E66" s="51" t="s">
        <v>22</v>
      </c>
      <c r="F66" s="51" t="s">
        <v>24</v>
      </c>
      <c r="G66" s="51" t="s">
        <v>20</v>
      </c>
      <c r="H66" s="52" t="s">
        <v>71</v>
      </c>
      <c r="I66" s="53">
        <v>26990</v>
      </c>
      <c r="J66" s="53">
        <v>26746.169249999999</v>
      </c>
      <c r="K66" s="54">
        <v>99.1</v>
      </c>
    </row>
    <row r="67" spans="1:11" ht="30" customHeight="1" x14ac:dyDescent="0.25">
      <c r="A67" s="55" t="s">
        <v>20</v>
      </c>
      <c r="B67" s="56" t="s">
        <v>21</v>
      </c>
      <c r="C67" s="56" t="s">
        <v>72</v>
      </c>
      <c r="D67" s="56" t="s">
        <v>36</v>
      </c>
      <c r="E67" s="56" t="s">
        <v>26</v>
      </c>
      <c r="F67" s="56" t="s">
        <v>24</v>
      </c>
      <c r="G67" s="56" t="s">
        <v>60</v>
      </c>
      <c r="H67" s="61" t="s">
        <v>73</v>
      </c>
      <c r="I67" s="62">
        <v>26990</v>
      </c>
      <c r="J67" s="62">
        <v>26746.169249999999</v>
      </c>
      <c r="K67" s="60">
        <v>99.1</v>
      </c>
    </row>
    <row r="68" spans="1:11" ht="30" customHeight="1" x14ac:dyDescent="0.25">
      <c r="A68" s="55" t="s">
        <v>20</v>
      </c>
      <c r="B68" s="56" t="s">
        <v>21</v>
      </c>
      <c r="C68" s="56" t="s">
        <v>72</v>
      </c>
      <c r="D68" s="67" t="s">
        <v>335</v>
      </c>
      <c r="E68" s="56" t="s">
        <v>26</v>
      </c>
      <c r="F68" s="56">
        <v>6000</v>
      </c>
      <c r="G68" s="56">
        <v>120</v>
      </c>
      <c r="H68" s="58" t="s">
        <v>336</v>
      </c>
      <c r="I68" s="62">
        <v>1860</v>
      </c>
      <c r="J68" s="25">
        <v>1862.5054399999999</v>
      </c>
      <c r="K68" s="60">
        <v>100.1</v>
      </c>
    </row>
    <row r="69" spans="1:11" ht="29.25" customHeight="1" x14ac:dyDescent="0.25">
      <c r="A69" s="55" t="s">
        <v>20</v>
      </c>
      <c r="B69" s="56" t="s">
        <v>21</v>
      </c>
      <c r="C69" s="56" t="s">
        <v>72</v>
      </c>
      <c r="D69" s="67" t="s">
        <v>316</v>
      </c>
      <c r="E69" s="56" t="s">
        <v>26</v>
      </c>
      <c r="F69" s="56">
        <v>6000</v>
      </c>
      <c r="G69" s="56">
        <v>120</v>
      </c>
      <c r="H69" s="69" t="s">
        <v>337</v>
      </c>
      <c r="I69" s="62">
        <v>340</v>
      </c>
      <c r="J69" s="25">
        <v>358.89940000000001</v>
      </c>
      <c r="K69" s="60">
        <v>105.6</v>
      </c>
    </row>
    <row r="70" spans="1:11" ht="30" customHeight="1" x14ac:dyDescent="0.25">
      <c r="A70" s="55" t="s">
        <v>20</v>
      </c>
      <c r="B70" s="56" t="s">
        <v>21</v>
      </c>
      <c r="C70" s="56" t="s">
        <v>72</v>
      </c>
      <c r="D70" s="67" t="s">
        <v>338</v>
      </c>
      <c r="E70" s="56" t="s">
        <v>26</v>
      </c>
      <c r="F70" s="56">
        <v>6000</v>
      </c>
      <c r="G70" s="56">
        <v>120</v>
      </c>
      <c r="H70" s="61" t="s">
        <v>339</v>
      </c>
      <c r="I70" s="62">
        <v>21400</v>
      </c>
      <c r="J70" s="25">
        <v>21341.579419999998</v>
      </c>
      <c r="K70" s="60">
        <v>99.7</v>
      </c>
    </row>
    <row r="71" spans="1:11" ht="29.25" customHeight="1" x14ac:dyDescent="0.25">
      <c r="A71" s="55" t="s">
        <v>20</v>
      </c>
      <c r="B71" s="56" t="s">
        <v>21</v>
      </c>
      <c r="C71" s="56" t="s">
        <v>72</v>
      </c>
      <c r="D71" s="67" t="s">
        <v>58</v>
      </c>
      <c r="E71" s="56" t="s">
        <v>26</v>
      </c>
      <c r="F71" s="56">
        <v>6000</v>
      </c>
      <c r="G71" s="56">
        <v>120</v>
      </c>
      <c r="H71" s="61" t="s">
        <v>340</v>
      </c>
      <c r="I71" s="62">
        <v>3390</v>
      </c>
      <c r="J71" s="25">
        <v>3178.3840399999999</v>
      </c>
      <c r="K71" s="60">
        <v>93.8</v>
      </c>
    </row>
    <row r="72" spans="1:11" ht="29.25" customHeight="1" x14ac:dyDescent="0.25">
      <c r="A72" s="55" t="s">
        <v>20</v>
      </c>
      <c r="B72" s="56" t="s">
        <v>21</v>
      </c>
      <c r="C72" s="56" t="s">
        <v>72</v>
      </c>
      <c r="D72" s="67" t="s">
        <v>307</v>
      </c>
      <c r="E72" s="56" t="s">
        <v>26</v>
      </c>
      <c r="F72" s="56">
        <v>6000</v>
      </c>
      <c r="G72" s="56">
        <v>120</v>
      </c>
      <c r="H72" s="61" t="s">
        <v>341</v>
      </c>
      <c r="I72" s="62">
        <v>0</v>
      </c>
      <c r="J72" s="25">
        <v>4.8009500000000003</v>
      </c>
      <c r="K72" s="60" t="s">
        <v>122</v>
      </c>
    </row>
    <row r="73" spans="1:11" ht="47.25" x14ac:dyDescent="0.25">
      <c r="A73" s="50" t="s">
        <v>20</v>
      </c>
      <c r="B73" s="51" t="s">
        <v>21</v>
      </c>
      <c r="C73" s="51" t="s">
        <v>75</v>
      </c>
      <c r="D73" s="51" t="s">
        <v>23</v>
      </c>
      <c r="E73" s="51" t="s">
        <v>22</v>
      </c>
      <c r="F73" s="51" t="s">
        <v>24</v>
      </c>
      <c r="G73" s="51" t="s">
        <v>20</v>
      </c>
      <c r="H73" s="52" t="s">
        <v>74</v>
      </c>
      <c r="I73" s="65">
        <v>65801.154060000001</v>
      </c>
      <c r="J73" s="21">
        <v>65663.224249999999</v>
      </c>
      <c r="K73" s="54">
        <v>99.8</v>
      </c>
    </row>
    <row r="74" spans="1:11" ht="28.5" customHeight="1" x14ac:dyDescent="0.25">
      <c r="A74" s="55" t="s">
        <v>20</v>
      </c>
      <c r="B74" s="56" t="s">
        <v>21</v>
      </c>
      <c r="C74" s="56" t="s">
        <v>75</v>
      </c>
      <c r="D74" s="56" t="s">
        <v>77</v>
      </c>
      <c r="E74" s="56" t="s">
        <v>59</v>
      </c>
      <c r="F74" s="56" t="s">
        <v>24</v>
      </c>
      <c r="G74" s="56" t="s">
        <v>78</v>
      </c>
      <c r="H74" s="61" t="s">
        <v>76</v>
      </c>
      <c r="I74" s="62">
        <v>4466.7955599999996</v>
      </c>
      <c r="J74" s="25">
        <v>4300.4833200000003</v>
      </c>
      <c r="K74" s="60">
        <v>96.3</v>
      </c>
    </row>
    <row r="75" spans="1:11" ht="29.25" customHeight="1" x14ac:dyDescent="0.25">
      <c r="A75" s="55" t="s">
        <v>20</v>
      </c>
      <c r="B75" s="56" t="s">
        <v>21</v>
      </c>
      <c r="C75" s="56" t="s">
        <v>75</v>
      </c>
      <c r="D75" s="56" t="s">
        <v>80</v>
      </c>
      <c r="E75" s="56" t="s">
        <v>59</v>
      </c>
      <c r="F75" s="56" t="s">
        <v>24</v>
      </c>
      <c r="G75" s="56" t="s">
        <v>78</v>
      </c>
      <c r="H75" s="61" t="s">
        <v>79</v>
      </c>
      <c r="I75" s="62">
        <v>61334.358500000002</v>
      </c>
      <c r="J75" s="25">
        <v>61362.74093</v>
      </c>
      <c r="K75" s="60">
        <v>100</v>
      </c>
    </row>
    <row r="76" spans="1:11" ht="30" customHeight="1" x14ac:dyDescent="0.25">
      <c r="A76" s="50" t="s">
        <v>20</v>
      </c>
      <c r="B76" s="51" t="s">
        <v>21</v>
      </c>
      <c r="C76" s="51" t="s">
        <v>82</v>
      </c>
      <c r="D76" s="51" t="s">
        <v>23</v>
      </c>
      <c r="E76" s="51" t="s">
        <v>22</v>
      </c>
      <c r="F76" s="51" t="s">
        <v>24</v>
      </c>
      <c r="G76" s="51" t="s">
        <v>20</v>
      </c>
      <c r="H76" s="52" t="s">
        <v>81</v>
      </c>
      <c r="I76" s="65">
        <v>55942.247929999998</v>
      </c>
      <c r="J76" s="65">
        <v>60931.614229999999</v>
      </c>
      <c r="K76" s="54">
        <v>108.9</v>
      </c>
    </row>
    <row r="77" spans="1:11" ht="31.5" x14ac:dyDescent="0.25">
      <c r="A77" s="55" t="s">
        <v>20</v>
      </c>
      <c r="B77" s="56" t="s">
        <v>21</v>
      </c>
      <c r="C77" s="56" t="s">
        <v>82</v>
      </c>
      <c r="D77" s="56" t="s">
        <v>58</v>
      </c>
      <c r="E77" s="56" t="s">
        <v>59</v>
      </c>
      <c r="F77" s="56" t="s">
        <v>24</v>
      </c>
      <c r="G77" s="56" t="s">
        <v>84</v>
      </c>
      <c r="H77" s="61" t="s">
        <v>83</v>
      </c>
      <c r="I77" s="68">
        <v>1071</v>
      </c>
      <c r="J77" s="70">
        <v>1071</v>
      </c>
      <c r="K77" s="60">
        <v>100</v>
      </c>
    </row>
    <row r="78" spans="1:11" ht="124.5" customHeight="1" x14ac:dyDescent="0.25">
      <c r="A78" s="55" t="s">
        <v>20</v>
      </c>
      <c r="B78" s="56" t="s">
        <v>21</v>
      </c>
      <c r="C78" s="56" t="s">
        <v>82</v>
      </c>
      <c r="D78" s="56" t="s">
        <v>86</v>
      </c>
      <c r="E78" s="56" t="s">
        <v>59</v>
      </c>
      <c r="F78" s="56" t="s">
        <v>24</v>
      </c>
      <c r="G78" s="56" t="s">
        <v>84</v>
      </c>
      <c r="H78" s="61" t="s">
        <v>85</v>
      </c>
      <c r="I78" s="68">
        <v>30920.081139999998</v>
      </c>
      <c r="J78" s="70">
        <v>35624.987939999999</v>
      </c>
      <c r="K78" s="60">
        <v>115.2</v>
      </c>
    </row>
    <row r="79" spans="1:11" ht="60" customHeight="1" x14ac:dyDescent="0.25">
      <c r="A79" s="55" t="s">
        <v>20</v>
      </c>
      <c r="B79" s="56" t="s">
        <v>21</v>
      </c>
      <c r="C79" s="56" t="s">
        <v>82</v>
      </c>
      <c r="D79" s="56" t="s">
        <v>88</v>
      </c>
      <c r="E79" s="56" t="s">
        <v>59</v>
      </c>
      <c r="F79" s="56" t="s">
        <v>24</v>
      </c>
      <c r="G79" s="56" t="s">
        <v>89</v>
      </c>
      <c r="H79" s="61" t="s">
        <v>87</v>
      </c>
      <c r="I79" s="62">
        <v>23193.41</v>
      </c>
      <c r="J79" s="25">
        <v>23477.869500000001</v>
      </c>
      <c r="K79" s="60">
        <v>101.2</v>
      </c>
    </row>
    <row r="80" spans="1:11" ht="59.25" customHeight="1" x14ac:dyDescent="0.25">
      <c r="A80" s="55" t="s">
        <v>20</v>
      </c>
      <c r="B80" s="56" t="s">
        <v>21</v>
      </c>
      <c r="C80" s="56" t="s">
        <v>82</v>
      </c>
      <c r="D80" s="56" t="s">
        <v>91</v>
      </c>
      <c r="E80" s="56" t="s">
        <v>59</v>
      </c>
      <c r="F80" s="56" t="s">
        <v>24</v>
      </c>
      <c r="G80" s="56" t="s">
        <v>89</v>
      </c>
      <c r="H80" s="61" t="s">
        <v>90</v>
      </c>
      <c r="I80" s="62">
        <v>757.75679000000002</v>
      </c>
      <c r="J80" s="25">
        <v>757.75679000000002</v>
      </c>
      <c r="K80" s="60">
        <v>100</v>
      </c>
    </row>
    <row r="81" spans="1:11" ht="30.75" customHeight="1" x14ac:dyDescent="0.25">
      <c r="A81" s="50" t="s">
        <v>20</v>
      </c>
      <c r="B81" s="51" t="s">
        <v>21</v>
      </c>
      <c r="C81" s="51" t="s">
        <v>93</v>
      </c>
      <c r="D81" s="51" t="s">
        <v>23</v>
      </c>
      <c r="E81" s="51" t="s">
        <v>22</v>
      </c>
      <c r="F81" s="51" t="s">
        <v>24</v>
      </c>
      <c r="G81" s="51" t="s">
        <v>20</v>
      </c>
      <c r="H81" s="52" t="s">
        <v>92</v>
      </c>
      <c r="I81" s="65">
        <v>116702.54394</v>
      </c>
      <c r="J81" s="65">
        <v>120470.43771999999</v>
      </c>
      <c r="K81" s="54">
        <v>103.2</v>
      </c>
    </row>
    <row r="82" spans="1:11" ht="156" customHeight="1" x14ac:dyDescent="0.25">
      <c r="A82" s="55" t="s">
        <v>20</v>
      </c>
      <c r="B82" s="56" t="s">
        <v>21</v>
      </c>
      <c r="C82" s="56" t="s">
        <v>93</v>
      </c>
      <c r="D82" s="56" t="s">
        <v>50</v>
      </c>
      <c r="E82" s="56" t="s">
        <v>26</v>
      </c>
      <c r="F82" s="56">
        <v>6000</v>
      </c>
      <c r="G82" s="56" t="s">
        <v>95</v>
      </c>
      <c r="H82" s="58" t="s">
        <v>342</v>
      </c>
      <c r="I82" s="62">
        <v>1517</v>
      </c>
      <c r="J82" s="25">
        <v>1501.46541</v>
      </c>
      <c r="K82" s="60">
        <v>99</v>
      </c>
    </row>
    <row r="83" spans="1:11" ht="77.25" customHeight="1" x14ac:dyDescent="0.25">
      <c r="A83" s="55" t="s">
        <v>20</v>
      </c>
      <c r="B83" s="56" t="s">
        <v>21</v>
      </c>
      <c r="C83" s="56" t="s">
        <v>93</v>
      </c>
      <c r="D83" s="56" t="s">
        <v>97</v>
      </c>
      <c r="E83" s="56" t="s">
        <v>26</v>
      </c>
      <c r="F83" s="56">
        <v>6000</v>
      </c>
      <c r="G83" s="56" t="s">
        <v>95</v>
      </c>
      <c r="H83" s="61" t="s">
        <v>96</v>
      </c>
      <c r="I83" s="62">
        <v>50</v>
      </c>
      <c r="J83" s="25">
        <v>36.610059999999997</v>
      </c>
      <c r="K83" s="60">
        <v>73.2</v>
      </c>
    </row>
    <row r="84" spans="1:11" ht="78" customHeight="1" x14ac:dyDescent="0.25">
      <c r="A84" s="55" t="s">
        <v>20</v>
      </c>
      <c r="B84" s="56" t="s">
        <v>21</v>
      </c>
      <c r="C84" s="56" t="s">
        <v>93</v>
      </c>
      <c r="D84" s="56" t="s">
        <v>46</v>
      </c>
      <c r="E84" s="56" t="s">
        <v>26</v>
      </c>
      <c r="F84" s="56">
        <v>6000</v>
      </c>
      <c r="G84" s="56" t="s">
        <v>95</v>
      </c>
      <c r="H84" s="61" t="s">
        <v>98</v>
      </c>
      <c r="I84" s="62">
        <v>280</v>
      </c>
      <c r="J84" s="25">
        <v>322.97770000000003</v>
      </c>
      <c r="K84" s="60">
        <v>115.3</v>
      </c>
    </row>
    <row r="85" spans="1:11" ht="76.5" customHeight="1" x14ac:dyDescent="0.25">
      <c r="A85" s="55" t="s">
        <v>20</v>
      </c>
      <c r="B85" s="56" t="s">
        <v>21</v>
      </c>
      <c r="C85" s="56" t="s">
        <v>93</v>
      </c>
      <c r="D85" s="56" t="s">
        <v>100</v>
      </c>
      <c r="E85" s="56" t="s">
        <v>26</v>
      </c>
      <c r="F85" s="56">
        <v>6000</v>
      </c>
      <c r="G85" s="56" t="s">
        <v>95</v>
      </c>
      <c r="H85" s="61" t="s">
        <v>99</v>
      </c>
      <c r="I85" s="62">
        <v>2016.7</v>
      </c>
      <c r="J85" s="25">
        <v>1654.87733</v>
      </c>
      <c r="K85" s="60">
        <v>82.1</v>
      </c>
    </row>
    <row r="86" spans="1:11" ht="60" customHeight="1" x14ac:dyDescent="0.25">
      <c r="A86" s="55" t="s">
        <v>20</v>
      </c>
      <c r="B86" s="56" t="s">
        <v>21</v>
      </c>
      <c r="C86" s="56" t="s">
        <v>93</v>
      </c>
      <c r="D86" s="56" t="s">
        <v>105</v>
      </c>
      <c r="E86" s="56" t="s">
        <v>59</v>
      </c>
      <c r="F86" s="56" t="s">
        <v>24</v>
      </c>
      <c r="G86" s="56" t="s">
        <v>95</v>
      </c>
      <c r="H86" s="61" t="s">
        <v>104</v>
      </c>
      <c r="I86" s="68">
        <v>180.636</v>
      </c>
      <c r="J86" s="70">
        <v>125.636</v>
      </c>
      <c r="K86" s="60">
        <v>69.599999999999994</v>
      </c>
    </row>
    <row r="87" spans="1:11" ht="30.75" customHeight="1" x14ac:dyDescent="0.25">
      <c r="A87" s="55" t="s">
        <v>20</v>
      </c>
      <c r="B87" s="56" t="s">
        <v>21</v>
      </c>
      <c r="C87" s="56" t="s">
        <v>93</v>
      </c>
      <c r="D87" s="56" t="s">
        <v>107</v>
      </c>
      <c r="E87" s="56" t="s">
        <v>26</v>
      </c>
      <c r="F87" s="56">
        <v>6000</v>
      </c>
      <c r="G87" s="56" t="s">
        <v>95</v>
      </c>
      <c r="H87" s="61" t="s">
        <v>106</v>
      </c>
      <c r="I87" s="68">
        <v>1800</v>
      </c>
      <c r="J87" s="70">
        <v>2383.5</v>
      </c>
      <c r="K87" s="60" t="s">
        <v>108</v>
      </c>
    </row>
    <row r="88" spans="1:11" ht="30.75" customHeight="1" x14ac:dyDescent="0.25">
      <c r="A88" s="71" t="s">
        <v>20</v>
      </c>
      <c r="B88" s="56">
        <v>1</v>
      </c>
      <c r="C88" s="56">
        <v>16</v>
      </c>
      <c r="D88" s="56">
        <v>25020</v>
      </c>
      <c r="E88" s="56">
        <v>1</v>
      </c>
      <c r="F88" s="56">
        <v>6000</v>
      </c>
      <c r="G88" s="56">
        <v>140</v>
      </c>
      <c r="H88" s="58" t="s">
        <v>343</v>
      </c>
      <c r="I88" s="68">
        <v>60</v>
      </c>
      <c r="J88" s="70">
        <v>63</v>
      </c>
      <c r="K88" s="60">
        <v>105</v>
      </c>
    </row>
    <row r="89" spans="1:11" ht="42.75" customHeight="1" x14ac:dyDescent="0.25">
      <c r="A89" s="55" t="s">
        <v>20</v>
      </c>
      <c r="B89" s="56" t="s">
        <v>21</v>
      </c>
      <c r="C89" s="56" t="s">
        <v>93</v>
      </c>
      <c r="D89" s="56" t="s">
        <v>111</v>
      </c>
      <c r="E89" s="56" t="s">
        <v>26</v>
      </c>
      <c r="F89" s="56">
        <v>6000</v>
      </c>
      <c r="G89" s="56" t="s">
        <v>95</v>
      </c>
      <c r="H89" s="61" t="s">
        <v>110</v>
      </c>
      <c r="I89" s="68">
        <v>2809.5</v>
      </c>
      <c r="J89" s="70">
        <v>2026.69776</v>
      </c>
      <c r="K89" s="60">
        <v>72.099999999999994</v>
      </c>
    </row>
    <row r="90" spans="1:11" ht="29.25" customHeight="1" x14ac:dyDescent="0.25">
      <c r="A90" s="55" t="s">
        <v>20</v>
      </c>
      <c r="B90" s="56" t="s">
        <v>21</v>
      </c>
      <c r="C90" s="56" t="s">
        <v>93</v>
      </c>
      <c r="D90" s="56" t="s">
        <v>113</v>
      </c>
      <c r="E90" s="56" t="s">
        <v>26</v>
      </c>
      <c r="F90" s="56">
        <v>6000</v>
      </c>
      <c r="G90" s="56" t="s">
        <v>95</v>
      </c>
      <c r="H90" s="61" t="s">
        <v>112</v>
      </c>
      <c r="I90" s="68">
        <v>50</v>
      </c>
      <c r="J90" s="70">
        <v>50</v>
      </c>
      <c r="K90" s="60">
        <v>100</v>
      </c>
    </row>
    <row r="91" spans="1:11" ht="45" customHeight="1" x14ac:dyDescent="0.25">
      <c r="A91" s="55" t="s">
        <v>20</v>
      </c>
      <c r="B91" s="56" t="s">
        <v>21</v>
      </c>
      <c r="C91" s="56" t="s">
        <v>93</v>
      </c>
      <c r="D91" s="56" t="s">
        <v>115</v>
      </c>
      <c r="E91" s="56" t="s">
        <v>26</v>
      </c>
      <c r="F91" s="56">
        <v>6000</v>
      </c>
      <c r="G91" s="56" t="s">
        <v>95</v>
      </c>
      <c r="H91" s="61" t="s">
        <v>114</v>
      </c>
      <c r="I91" s="68">
        <v>4324.5</v>
      </c>
      <c r="J91" s="70">
        <v>5635.5971399999999</v>
      </c>
      <c r="K91" s="60" t="s">
        <v>108</v>
      </c>
    </row>
    <row r="92" spans="1:11" ht="27.75" customHeight="1" x14ac:dyDescent="0.25">
      <c r="A92" s="55" t="s">
        <v>20</v>
      </c>
      <c r="B92" s="56" t="s">
        <v>21</v>
      </c>
      <c r="C92" s="56" t="s">
        <v>93</v>
      </c>
      <c r="D92" s="56" t="s">
        <v>117</v>
      </c>
      <c r="E92" s="56" t="s">
        <v>26</v>
      </c>
      <c r="F92" s="56">
        <v>6000</v>
      </c>
      <c r="G92" s="56" t="s">
        <v>95</v>
      </c>
      <c r="H92" s="61" t="s">
        <v>116</v>
      </c>
      <c r="I92" s="68">
        <v>60</v>
      </c>
      <c r="J92" s="70">
        <v>72.400000000000006</v>
      </c>
      <c r="K92" s="60">
        <v>120.7</v>
      </c>
    </row>
    <row r="93" spans="1:11" ht="62.25" customHeight="1" x14ac:dyDescent="0.25">
      <c r="A93" s="55" t="s">
        <v>20</v>
      </c>
      <c r="B93" s="56" t="s">
        <v>21</v>
      </c>
      <c r="C93" s="56" t="s">
        <v>93</v>
      </c>
      <c r="D93" s="56" t="s">
        <v>119</v>
      </c>
      <c r="E93" s="56" t="s">
        <v>26</v>
      </c>
      <c r="F93" s="56">
        <v>6000</v>
      </c>
      <c r="G93" s="56" t="s">
        <v>95</v>
      </c>
      <c r="H93" s="61" t="s">
        <v>118</v>
      </c>
      <c r="I93" s="68">
        <v>5019.9620000000004</v>
      </c>
      <c r="J93" s="70">
        <v>5274.0627500000001</v>
      </c>
      <c r="K93" s="60">
        <v>105.1</v>
      </c>
    </row>
    <row r="94" spans="1:11" ht="77.25" customHeight="1" x14ac:dyDescent="0.25">
      <c r="A94" s="55" t="s">
        <v>20</v>
      </c>
      <c r="B94" s="56" t="s">
        <v>21</v>
      </c>
      <c r="C94" s="56" t="s">
        <v>93</v>
      </c>
      <c r="D94" s="56" t="s">
        <v>119</v>
      </c>
      <c r="E94" s="56" t="s">
        <v>26</v>
      </c>
      <c r="F94" s="56">
        <v>7000</v>
      </c>
      <c r="G94" s="56" t="s">
        <v>95</v>
      </c>
      <c r="H94" s="61" t="s">
        <v>118</v>
      </c>
      <c r="I94" s="68">
        <v>20</v>
      </c>
      <c r="J94" s="70">
        <v>20</v>
      </c>
      <c r="K94" s="60">
        <v>100</v>
      </c>
    </row>
    <row r="95" spans="1:11" ht="30" customHeight="1" x14ac:dyDescent="0.25">
      <c r="A95" s="55" t="s">
        <v>20</v>
      </c>
      <c r="B95" s="56" t="s">
        <v>21</v>
      </c>
      <c r="C95" s="56" t="s">
        <v>93</v>
      </c>
      <c r="D95" s="56" t="s">
        <v>124</v>
      </c>
      <c r="E95" s="56" t="s">
        <v>26</v>
      </c>
      <c r="F95" s="56">
        <v>6000</v>
      </c>
      <c r="G95" s="56" t="s">
        <v>95</v>
      </c>
      <c r="H95" s="61" t="s">
        <v>123</v>
      </c>
      <c r="I95" s="68">
        <v>20200.099999999999</v>
      </c>
      <c r="J95" s="70">
        <v>19905.09678</v>
      </c>
      <c r="K95" s="60">
        <v>98.5</v>
      </c>
    </row>
    <row r="96" spans="1:11" ht="78.75" x14ac:dyDescent="0.25">
      <c r="A96" s="55" t="s">
        <v>20</v>
      </c>
      <c r="B96" s="56" t="s">
        <v>21</v>
      </c>
      <c r="C96" s="56" t="s">
        <v>93</v>
      </c>
      <c r="D96" s="56" t="s">
        <v>126</v>
      </c>
      <c r="E96" s="56" t="s">
        <v>59</v>
      </c>
      <c r="F96" s="57" t="s">
        <v>24</v>
      </c>
      <c r="G96" s="56" t="s">
        <v>95</v>
      </c>
      <c r="H96" s="61" t="s">
        <v>125</v>
      </c>
      <c r="I96" s="68">
        <v>1406.1220000000001</v>
      </c>
      <c r="J96" s="70">
        <v>1468.57466</v>
      </c>
      <c r="K96" s="60">
        <v>104.4</v>
      </c>
    </row>
    <row r="97" spans="1:11" ht="78" customHeight="1" x14ac:dyDescent="0.25">
      <c r="A97" s="55" t="s">
        <v>20</v>
      </c>
      <c r="B97" s="56" t="s">
        <v>21</v>
      </c>
      <c r="C97" s="56" t="s">
        <v>93</v>
      </c>
      <c r="D97" s="56" t="s">
        <v>126</v>
      </c>
      <c r="E97" s="56" t="s">
        <v>59</v>
      </c>
      <c r="F97" s="57" t="s">
        <v>344</v>
      </c>
      <c r="G97" s="56" t="s">
        <v>95</v>
      </c>
      <c r="H97" s="61" t="s">
        <v>125</v>
      </c>
      <c r="I97" s="68">
        <v>0</v>
      </c>
      <c r="J97" s="70">
        <v>18.597000000000001</v>
      </c>
      <c r="K97" s="60" t="s">
        <v>122</v>
      </c>
    </row>
    <row r="98" spans="1:11" ht="47.25" x14ac:dyDescent="0.25">
      <c r="A98" s="55" t="s">
        <v>20</v>
      </c>
      <c r="B98" s="56" t="s">
        <v>21</v>
      </c>
      <c r="C98" s="56" t="s">
        <v>93</v>
      </c>
      <c r="D98" s="56" t="s">
        <v>128</v>
      </c>
      <c r="E98" s="56" t="s">
        <v>59</v>
      </c>
      <c r="F98" s="56">
        <v>6000</v>
      </c>
      <c r="G98" s="56" t="s">
        <v>95</v>
      </c>
      <c r="H98" s="61" t="s">
        <v>127</v>
      </c>
      <c r="I98" s="68">
        <v>464</v>
      </c>
      <c r="J98" s="70">
        <v>444.67867999999999</v>
      </c>
      <c r="K98" s="60">
        <v>95.8</v>
      </c>
    </row>
    <row r="99" spans="1:11" ht="92.25" customHeight="1" x14ac:dyDescent="0.25">
      <c r="A99" s="55" t="s">
        <v>20</v>
      </c>
      <c r="B99" s="56" t="s">
        <v>21</v>
      </c>
      <c r="C99" s="56" t="s">
        <v>93</v>
      </c>
      <c r="D99" s="56">
        <v>37030</v>
      </c>
      <c r="E99" s="56" t="s">
        <v>59</v>
      </c>
      <c r="F99" s="57" t="s">
        <v>24</v>
      </c>
      <c r="G99" s="56" t="s">
        <v>95</v>
      </c>
      <c r="H99" s="58" t="s">
        <v>345</v>
      </c>
      <c r="I99" s="68">
        <v>3.6068099999999998</v>
      </c>
      <c r="J99" s="70">
        <v>3.9117600000000001</v>
      </c>
      <c r="K99" s="60">
        <v>108.5</v>
      </c>
    </row>
    <row r="100" spans="1:11" ht="45" customHeight="1" x14ac:dyDescent="0.25">
      <c r="A100" s="55">
        <v>0</v>
      </c>
      <c r="B100" s="56">
        <v>1</v>
      </c>
      <c r="C100" s="56">
        <v>16</v>
      </c>
      <c r="D100" s="56">
        <v>41000</v>
      </c>
      <c r="E100" s="57" t="s">
        <v>26</v>
      </c>
      <c r="F100" s="57" t="s">
        <v>344</v>
      </c>
      <c r="G100" s="56">
        <v>140</v>
      </c>
      <c r="H100" s="58" t="s">
        <v>346</v>
      </c>
      <c r="I100" s="68">
        <v>753</v>
      </c>
      <c r="J100" s="70">
        <v>495</v>
      </c>
      <c r="K100" s="60">
        <v>65.7</v>
      </c>
    </row>
    <row r="101" spans="1:11" ht="94.5" x14ac:dyDescent="0.25">
      <c r="A101" s="55" t="s">
        <v>20</v>
      </c>
      <c r="B101" s="56" t="s">
        <v>21</v>
      </c>
      <c r="C101" s="56" t="s">
        <v>93</v>
      </c>
      <c r="D101" s="56" t="s">
        <v>132</v>
      </c>
      <c r="E101" s="56" t="s">
        <v>26</v>
      </c>
      <c r="F101" s="56">
        <v>6000</v>
      </c>
      <c r="G101" s="56" t="s">
        <v>95</v>
      </c>
      <c r="H101" s="61" t="s">
        <v>131</v>
      </c>
      <c r="I101" s="68">
        <v>3068.3</v>
      </c>
      <c r="J101" s="70">
        <v>2958.3055899999999</v>
      </c>
      <c r="K101" s="60">
        <v>96.4</v>
      </c>
    </row>
    <row r="102" spans="1:11" ht="45.75" customHeight="1" x14ac:dyDescent="0.25">
      <c r="A102" s="71" t="s">
        <v>20</v>
      </c>
      <c r="B102" s="56">
        <v>1</v>
      </c>
      <c r="C102" s="56">
        <v>16</v>
      </c>
      <c r="D102" s="56">
        <v>45000</v>
      </c>
      <c r="E102" s="56">
        <v>1</v>
      </c>
      <c r="F102" s="56">
        <v>6000</v>
      </c>
      <c r="G102" s="56">
        <v>140</v>
      </c>
      <c r="H102" s="58" t="s">
        <v>347</v>
      </c>
      <c r="I102" s="68">
        <v>4099</v>
      </c>
      <c r="J102" s="70">
        <v>4348</v>
      </c>
      <c r="K102" s="60">
        <v>106.1</v>
      </c>
    </row>
    <row r="103" spans="1:11" ht="47.25" x14ac:dyDescent="0.25">
      <c r="A103" s="55" t="s">
        <v>20</v>
      </c>
      <c r="B103" s="56" t="s">
        <v>21</v>
      </c>
      <c r="C103" s="56" t="s">
        <v>93</v>
      </c>
      <c r="D103" s="56" t="s">
        <v>135</v>
      </c>
      <c r="E103" s="56" t="s">
        <v>59</v>
      </c>
      <c r="F103" s="56" t="s">
        <v>24</v>
      </c>
      <c r="G103" s="56" t="s">
        <v>95</v>
      </c>
      <c r="H103" s="61" t="s">
        <v>134</v>
      </c>
      <c r="I103" s="68">
        <v>68520.117129999999</v>
      </c>
      <c r="J103" s="70">
        <v>38171.469219999999</v>
      </c>
      <c r="K103" s="60">
        <v>55.7</v>
      </c>
    </row>
    <row r="104" spans="1:11" ht="47.25" x14ac:dyDescent="0.25">
      <c r="A104" s="55" t="s">
        <v>20</v>
      </c>
      <c r="B104" s="56" t="s">
        <v>21</v>
      </c>
      <c r="C104" s="56" t="s">
        <v>93</v>
      </c>
      <c r="D104" s="56" t="s">
        <v>135</v>
      </c>
      <c r="E104" s="56" t="s">
        <v>59</v>
      </c>
      <c r="F104" s="56">
        <v>6000</v>
      </c>
      <c r="G104" s="56" t="s">
        <v>95</v>
      </c>
      <c r="H104" s="61" t="s">
        <v>134</v>
      </c>
      <c r="I104" s="68">
        <v>0</v>
      </c>
      <c r="J104" s="70">
        <v>33413.079879999998</v>
      </c>
      <c r="K104" s="60" t="s">
        <v>122</v>
      </c>
    </row>
    <row r="105" spans="1:11" ht="47.25" x14ac:dyDescent="0.25">
      <c r="A105" s="55" t="s">
        <v>20</v>
      </c>
      <c r="B105" s="56" t="s">
        <v>21</v>
      </c>
      <c r="C105" s="56" t="s">
        <v>93</v>
      </c>
      <c r="D105" s="56" t="s">
        <v>135</v>
      </c>
      <c r="E105" s="56" t="s">
        <v>59</v>
      </c>
      <c r="F105" s="56">
        <v>7000</v>
      </c>
      <c r="G105" s="56" t="s">
        <v>95</v>
      </c>
      <c r="H105" s="61" t="s">
        <v>134</v>
      </c>
      <c r="I105" s="68">
        <v>0</v>
      </c>
      <c r="J105" s="70">
        <v>76.900000000000006</v>
      </c>
      <c r="K105" s="60" t="s">
        <v>122</v>
      </c>
    </row>
    <row r="106" spans="1:11" x14ac:dyDescent="0.25">
      <c r="A106" s="50" t="s">
        <v>20</v>
      </c>
      <c r="B106" s="51" t="s">
        <v>21</v>
      </c>
      <c r="C106" s="51" t="s">
        <v>137</v>
      </c>
      <c r="D106" s="51" t="s">
        <v>23</v>
      </c>
      <c r="E106" s="51" t="s">
        <v>22</v>
      </c>
      <c r="F106" s="51" t="s">
        <v>24</v>
      </c>
      <c r="G106" s="51" t="s">
        <v>20</v>
      </c>
      <c r="H106" s="52" t="s">
        <v>136</v>
      </c>
      <c r="I106" s="65">
        <v>101.92921</v>
      </c>
      <c r="J106" s="21">
        <v>-442.03489000000002</v>
      </c>
      <c r="K106" s="60" t="s">
        <v>122</v>
      </c>
    </row>
    <row r="107" spans="1:11" ht="30.75" customHeight="1" x14ac:dyDescent="0.25">
      <c r="A107" s="55" t="s">
        <v>20</v>
      </c>
      <c r="B107" s="56" t="s">
        <v>21</v>
      </c>
      <c r="C107" s="56" t="s">
        <v>137</v>
      </c>
      <c r="D107" s="67" t="s">
        <v>58</v>
      </c>
      <c r="E107" s="56" t="s">
        <v>59</v>
      </c>
      <c r="F107" s="56" t="s">
        <v>24</v>
      </c>
      <c r="G107" s="56" t="s">
        <v>140</v>
      </c>
      <c r="H107" s="61" t="s">
        <v>348</v>
      </c>
      <c r="I107" s="62">
        <v>0</v>
      </c>
      <c r="J107" s="25">
        <v>-385.23588000000001</v>
      </c>
      <c r="K107" s="60" t="s">
        <v>122</v>
      </c>
    </row>
    <row r="108" spans="1:11" ht="30.75" customHeight="1" x14ac:dyDescent="0.25">
      <c r="A108" s="55" t="s">
        <v>20</v>
      </c>
      <c r="B108" s="56" t="s">
        <v>21</v>
      </c>
      <c r="C108" s="56" t="s">
        <v>137</v>
      </c>
      <c r="D108" s="67" t="s">
        <v>139</v>
      </c>
      <c r="E108" s="56" t="s">
        <v>59</v>
      </c>
      <c r="F108" s="67" t="s">
        <v>24</v>
      </c>
      <c r="G108" s="56">
        <v>180</v>
      </c>
      <c r="H108" s="61" t="s">
        <v>138</v>
      </c>
      <c r="I108" s="62">
        <v>101.92921</v>
      </c>
      <c r="J108" s="25">
        <v>-56.799010000000003</v>
      </c>
      <c r="K108" s="60" t="s">
        <v>122</v>
      </c>
    </row>
    <row r="109" spans="1:11" s="28" customFormat="1" x14ac:dyDescent="0.25">
      <c r="A109" s="50" t="s">
        <v>20</v>
      </c>
      <c r="B109" s="51" t="s">
        <v>142</v>
      </c>
      <c r="C109" s="51" t="s">
        <v>22</v>
      </c>
      <c r="D109" s="51" t="s">
        <v>23</v>
      </c>
      <c r="E109" s="51" t="s">
        <v>22</v>
      </c>
      <c r="F109" s="51" t="s">
        <v>24</v>
      </c>
      <c r="G109" s="51" t="s">
        <v>20</v>
      </c>
      <c r="H109" s="52" t="s">
        <v>141</v>
      </c>
      <c r="I109" s="65">
        <v>6009492.8126499988</v>
      </c>
      <c r="J109" s="65">
        <v>5861889.1103800004</v>
      </c>
      <c r="K109" s="54">
        <v>97.5</v>
      </c>
    </row>
    <row r="110" spans="1:11" ht="27.75" customHeight="1" x14ac:dyDescent="0.25">
      <c r="A110" s="50" t="s">
        <v>20</v>
      </c>
      <c r="B110" s="51" t="s">
        <v>142</v>
      </c>
      <c r="C110" s="51" t="s">
        <v>29</v>
      </c>
      <c r="D110" s="51" t="s">
        <v>23</v>
      </c>
      <c r="E110" s="51" t="s">
        <v>22</v>
      </c>
      <c r="F110" s="51" t="s">
        <v>24</v>
      </c>
      <c r="G110" s="51" t="s">
        <v>20</v>
      </c>
      <c r="H110" s="52" t="s">
        <v>143</v>
      </c>
      <c r="I110" s="65">
        <v>6022027.0401499989</v>
      </c>
      <c r="J110" s="65">
        <v>5873887.6847200003</v>
      </c>
      <c r="K110" s="54">
        <v>97.5</v>
      </c>
    </row>
    <row r="111" spans="1:11" ht="30" customHeight="1" x14ac:dyDescent="0.25">
      <c r="A111" s="50" t="s">
        <v>20</v>
      </c>
      <c r="B111" s="51" t="s">
        <v>142</v>
      </c>
      <c r="C111" s="51" t="s">
        <v>29</v>
      </c>
      <c r="D111" s="51" t="s">
        <v>36</v>
      </c>
      <c r="E111" s="51" t="s">
        <v>22</v>
      </c>
      <c r="F111" s="51" t="s">
        <v>24</v>
      </c>
      <c r="G111" s="51" t="s">
        <v>145</v>
      </c>
      <c r="H111" s="52" t="s">
        <v>144</v>
      </c>
      <c r="I111" s="65">
        <v>162224.48000000001</v>
      </c>
      <c r="J111" s="65">
        <v>162224.48000000001</v>
      </c>
      <c r="K111" s="54">
        <v>100</v>
      </c>
    </row>
    <row r="112" spans="1:11" ht="29.25" customHeight="1" x14ac:dyDescent="0.25">
      <c r="A112" s="55" t="s">
        <v>20</v>
      </c>
      <c r="B112" s="56" t="s">
        <v>142</v>
      </c>
      <c r="C112" s="56" t="s">
        <v>29</v>
      </c>
      <c r="D112" s="56" t="s">
        <v>147</v>
      </c>
      <c r="E112" s="56" t="s">
        <v>59</v>
      </c>
      <c r="F112" s="56" t="s">
        <v>24</v>
      </c>
      <c r="G112" s="56" t="s">
        <v>145</v>
      </c>
      <c r="H112" s="61" t="s">
        <v>146</v>
      </c>
      <c r="I112" s="62">
        <v>10097</v>
      </c>
      <c r="J112" s="25">
        <v>10097</v>
      </c>
      <c r="K112" s="60">
        <v>100</v>
      </c>
    </row>
    <row r="113" spans="1:11" ht="33" customHeight="1" x14ac:dyDescent="0.25">
      <c r="A113" s="55" t="s">
        <v>20</v>
      </c>
      <c r="B113" s="56" t="s">
        <v>142</v>
      </c>
      <c r="C113" s="56" t="s">
        <v>29</v>
      </c>
      <c r="D113" s="56" t="s">
        <v>149</v>
      </c>
      <c r="E113" s="56" t="s">
        <v>59</v>
      </c>
      <c r="F113" s="56" t="s">
        <v>24</v>
      </c>
      <c r="G113" s="56" t="s">
        <v>145</v>
      </c>
      <c r="H113" s="61" t="s">
        <v>148</v>
      </c>
      <c r="I113" s="62">
        <v>152127.48000000001</v>
      </c>
      <c r="J113" s="25">
        <v>152127.48000000001</v>
      </c>
      <c r="K113" s="60">
        <v>100</v>
      </c>
    </row>
    <row r="114" spans="1:11" ht="44.25" customHeight="1" x14ac:dyDescent="0.25">
      <c r="A114" s="50" t="s">
        <v>20</v>
      </c>
      <c r="B114" s="51" t="s">
        <v>142</v>
      </c>
      <c r="C114" s="51" t="s">
        <v>29</v>
      </c>
      <c r="D114" s="51" t="s">
        <v>32</v>
      </c>
      <c r="E114" s="51" t="s">
        <v>22</v>
      </c>
      <c r="F114" s="51" t="s">
        <v>24</v>
      </c>
      <c r="G114" s="51" t="s">
        <v>145</v>
      </c>
      <c r="H114" s="52" t="s">
        <v>150</v>
      </c>
      <c r="I114" s="65">
        <v>2746330.2679399992</v>
      </c>
      <c r="J114" s="65">
        <v>2610609.8282299996</v>
      </c>
      <c r="K114" s="54">
        <v>95.1</v>
      </c>
    </row>
    <row r="115" spans="1:11" ht="44.25" customHeight="1" x14ac:dyDescent="0.25">
      <c r="A115" s="71" t="s">
        <v>20</v>
      </c>
      <c r="B115" s="57" t="s">
        <v>142</v>
      </c>
      <c r="C115" s="57" t="s">
        <v>29</v>
      </c>
      <c r="D115" s="57" t="s">
        <v>152</v>
      </c>
      <c r="E115" s="57" t="s">
        <v>59</v>
      </c>
      <c r="F115" s="57" t="s">
        <v>349</v>
      </c>
      <c r="G115" s="57" t="s">
        <v>145</v>
      </c>
      <c r="H115" s="72" t="s">
        <v>151</v>
      </c>
      <c r="I115" s="73">
        <v>1268.3</v>
      </c>
      <c r="J115" s="73">
        <v>1268.3</v>
      </c>
      <c r="K115" s="60">
        <v>100</v>
      </c>
    </row>
    <row r="116" spans="1:11" ht="95.25" customHeight="1" x14ac:dyDescent="0.25">
      <c r="A116" s="71" t="s">
        <v>20</v>
      </c>
      <c r="B116" s="57" t="s">
        <v>142</v>
      </c>
      <c r="C116" s="57" t="s">
        <v>29</v>
      </c>
      <c r="D116" s="57" t="s">
        <v>154</v>
      </c>
      <c r="E116" s="57" t="s">
        <v>59</v>
      </c>
      <c r="F116" s="57" t="s">
        <v>350</v>
      </c>
      <c r="G116" s="57" t="s">
        <v>145</v>
      </c>
      <c r="H116" s="72" t="s">
        <v>153</v>
      </c>
      <c r="I116" s="73">
        <v>13776.155000000001</v>
      </c>
      <c r="J116" s="73">
        <v>9601.4639999999999</v>
      </c>
      <c r="K116" s="60">
        <v>69.7</v>
      </c>
    </row>
    <row r="117" spans="1:11" ht="95.25" customHeight="1" x14ac:dyDescent="0.25">
      <c r="A117" s="71" t="s">
        <v>20</v>
      </c>
      <c r="B117" s="57" t="s">
        <v>142</v>
      </c>
      <c r="C117" s="57" t="s">
        <v>29</v>
      </c>
      <c r="D117" s="57" t="s">
        <v>154</v>
      </c>
      <c r="E117" s="57" t="s">
        <v>59</v>
      </c>
      <c r="F117" s="57" t="s">
        <v>351</v>
      </c>
      <c r="G117" s="57" t="s">
        <v>145</v>
      </c>
      <c r="H117" s="72" t="s">
        <v>155</v>
      </c>
      <c r="I117" s="73">
        <v>20347.973000000002</v>
      </c>
      <c r="J117" s="73">
        <v>14094.053</v>
      </c>
      <c r="K117" s="60">
        <v>69.3</v>
      </c>
    </row>
    <row r="118" spans="1:11" ht="108" customHeight="1" x14ac:dyDescent="0.25">
      <c r="A118" s="71" t="s">
        <v>20</v>
      </c>
      <c r="B118" s="57" t="s">
        <v>142</v>
      </c>
      <c r="C118" s="57" t="s">
        <v>29</v>
      </c>
      <c r="D118" s="57" t="s">
        <v>157</v>
      </c>
      <c r="E118" s="57" t="s">
        <v>59</v>
      </c>
      <c r="F118" s="57" t="s">
        <v>352</v>
      </c>
      <c r="G118" s="57" t="s">
        <v>145</v>
      </c>
      <c r="H118" s="72" t="s">
        <v>156</v>
      </c>
      <c r="I118" s="73">
        <v>76913.626900000003</v>
      </c>
      <c r="J118" s="73">
        <v>76913.626900000003</v>
      </c>
      <c r="K118" s="60">
        <v>100</v>
      </c>
    </row>
    <row r="119" spans="1:11" ht="137.25" customHeight="1" x14ac:dyDescent="0.25">
      <c r="A119" s="71" t="s">
        <v>20</v>
      </c>
      <c r="B119" s="57" t="s">
        <v>142</v>
      </c>
      <c r="C119" s="57" t="s">
        <v>29</v>
      </c>
      <c r="D119" s="57" t="s">
        <v>157</v>
      </c>
      <c r="E119" s="57" t="s">
        <v>59</v>
      </c>
      <c r="F119" s="57" t="s">
        <v>353</v>
      </c>
      <c r="G119" s="57" t="s">
        <v>145</v>
      </c>
      <c r="H119" s="72" t="s">
        <v>354</v>
      </c>
      <c r="I119" s="73">
        <v>8411.0578000000005</v>
      </c>
      <c r="J119" s="73">
        <v>8411.0578000000005</v>
      </c>
      <c r="K119" s="60">
        <v>100</v>
      </c>
    </row>
    <row r="120" spans="1:11" ht="137.25" customHeight="1" x14ac:dyDescent="0.25">
      <c r="A120" s="71" t="s">
        <v>20</v>
      </c>
      <c r="B120" s="57" t="s">
        <v>142</v>
      </c>
      <c r="C120" s="57" t="s">
        <v>29</v>
      </c>
      <c r="D120" s="57" t="s">
        <v>157</v>
      </c>
      <c r="E120" s="57" t="s">
        <v>59</v>
      </c>
      <c r="F120" s="57" t="s">
        <v>355</v>
      </c>
      <c r="G120" s="57" t="s">
        <v>145</v>
      </c>
      <c r="H120" s="72" t="s">
        <v>159</v>
      </c>
      <c r="I120" s="73">
        <v>10928.492</v>
      </c>
      <c r="J120" s="73">
        <v>10907.762000000001</v>
      </c>
      <c r="K120" s="60">
        <v>99.8</v>
      </c>
    </row>
    <row r="121" spans="1:11" ht="140.25" customHeight="1" x14ac:dyDescent="0.25">
      <c r="A121" s="71" t="s">
        <v>20</v>
      </c>
      <c r="B121" s="57" t="s">
        <v>142</v>
      </c>
      <c r="C121" s="57" t="s">
        <v>29</v>
      </c>
      <c r="D121" s="57" t="s">
        <v>157</v>
      </c>
      <c r="E121" s="57" t="s">
        <v>59</v>
      </c>
      <c r="F121" s="57" t="s">
        <v>356</v>
      </c>
      <c r="G121" s="57" t="s">
        <v>145</v>
      </c>
      <c r="H121" s="72" t="s">
        <v>160</v>
      </c>
      <c r="I121" s="73">
        <v>2320</v>
      </c>
      <c r="J121" s="73">
        <v>0</v>
      </c>
      <c r="K121" s="60">
        <v>0</v>
      </c>
    </row>
    <row r="122" spans="1:11" ht="123.75" customHeight="1" x14ac:dyDescent="0.25">
      <c r="A122" s="71" t="s">
        <v>20</v>
      </c>
      <c r="B122" s="57" t="s">
        <v>142</v>
      </c>
      <c r="C122" s="57" t="s">
        <v>29</v>
      </c>
      <c r="D122" s="57" t="s">
        <v>157</v>
      </c>
      <c r="E122" s="57" t="s">
        <v>59</v>
      </c>
      <c r="F122" s="57" t="s">
        <v>357</v>
      </c>
      <c r="G122" s="57" t="s">
        <v>145</v>
      </c>
      <c r="H122" s="72" t="s">
        <v>161</v>
      </c>
      <c r="I122" s="73">
        <v>26513.273099999999</v>
      </c>
      <c r="J122" s="73">
        <v>23972.929100000001</v>
      </c>
      <c r="K122" s="60">
        <v>90.4</v>
      </c>
    </row>
    <row r="123" spans="1:11" ht="108.75" customHeight="1" x14ac:dyDescent="0.25">
      <c r="A123" s="71" t="s">
        <v>20</v>
      </c>
      <c r="B123" s="57" t="s">
        <v>142</v>
      </c>
      <c r="C123" s="57" t="s">
        <v>29</v>
      </c>
      <c r="D123" s="57" t="s">
        <v>157</v>
      </c>
      <c r="E123" s="57" t="s">
        <v>59</v>
      </c>
      <c r="F123" s="57" t="s">
        <v>358</v>
      </c>
      <c r="G123" s="57" t="s">
        <v>145</v>
      </c>
      <c r="H123" s="72" t="s">
        <v>162</v>
      </c>
      <c r="I123" s="73">
        <v>4950</v>
      </c>
      <c r="J123" s="73">
        <v>4307.54306</v>
      </c>
      <c r="K123" s="60">
        <v>87</v>
      </c>
    </row>
    <row r="124" spans="1:11" ht="108" customHeight="1" x14ac:dyDescent="0.25">
      <c r="A124" s="71" t="s">
        <v>20</v>
      </c>
      <c r="B124" s="57" t="s">
        <v>142</v>
      </c>
      <c r="C124" s="57" t="s">
        <v>29</v>
      </c>
      <c r="D124" s="57" t="s">
        <v>157</v>
      </c>
      <c r="E124" s="57" t="s">
        <v>59</v>
      </c>
      <c r="F124" s="57" t="s">
        <v>359</v>
      </c>
      <c r="G124" s="57" t="s">
        <v>145</v>
      </c>
      <c r="H124" s="72" t="s">
        <v>163</v>
      </c>
      <c r="I124" s="73">
        <v>24897.15</v>
      </c>
      <c r="J124" s="73">
        <v>24897.15</v>
      </c>
      <c r="K124" s="60">
        <v>100</v>
      </c>
    </row>
    <row r="125" spans="1:11" ht="127.5" customHeight="1" x14ac:dyDescent="0.25">
      <c r="A125" s="71" t="s">
        <v>20</v>
      </c>
      <c r="B125" s="57" t="s">
        <v>142</v>
      </c>
      <c r="C125" s="57" t="s">
        <v>29</v>
      </c>
      <c r="D125" s="57" t="s">
        <v>157</v>
      </c>
      <c r="E125" s="57" t="s">
        <v>59</v>
      </c>
      <c r="F125" s="57" t="s">
        <v>360</v>
      </c>
      <c r="G125" s="57" t="s">
        <v>145</v>
      </c>
      <c r="H125" s="72" t="s">
        <v>164</v>
      </c>
      <c r="I125" s="73">
        <v>84273.705000000002</v>
      </c>
      <c r="J125" s="73">
        <v>84182.029139999999</v>
      </c>
      <c r="K125" s="60">
        <v>99.9</v>
      </c>
    </row>
    <row r="126" spans="1:11" ht="91.5" customHeight="1" x14ac:dyDescent="0.25">
      <c r="A126" s="71" t="s">
        <v>20</v>
      </c>
      <c r="B126" s="57" t="s">
        <v>142</v>
      </c>
      <c r="C126" s="57" t="s">
        <v>29</v>
      </c>
      <c r="D126" s="57" t="s">
        <v>157</v>
      </c>
      <c r="E126" s="57" t="s">
        <v>59</v>
      </c>
      <c r="F126" s="57" t="s">
        <v>361</v>
      </c>
      <c r="G126" s="57" t="s">
        <v>145</v>
      </c>
      <c r="H126" s="72" t="s">
        <v>165</v>
      </c>
      <c r="I126" s="73">
        <v>203000</v>
      </c>
      <c r="J126" s="73">
        <v>182127.45856</v>
      </c>
      <c r="K126" s="60">
        <v>89.7</v>
      </c>
    </row>
    <row r="127" spans="1:11" ht="90" customHeight="1" x14ac:dyDescent="0.25">
      <c r="A127" s="71" t="s">
        <v>20</v>
      </c>
      <c r="B127" s="57" t="s">
        <v>142</v>
      </c>
      <c r="C127" s="57" t="s">
        <v>29</v>
      </c>
      <c r="D127" s="57" t="s">
        <v>157</v>
      </c>
      <c r="E127" s="57" t="s">
        <v>59</v>
      </c>
      <c r="F127" s="57" t="s">
        <v>362</v>
      </c>
      <c r="G127" s="57" t="s">
        <v>145</v>
      </c>
      <c r="H127" s="72" t="s">
        <v>166</v>
      </c>
      <c r="I127" s="73">
        <v>713.08</v>
      </c>
      <c r="J127" s="73">
        <v>713.08</v>
      </c>
      <c r="K127" s="60">
        <v>100</v>
      </c>
    </row>
    <row r="128" spans="1:11" ht="90" customHeight="1" x14ac:dyDescent="0.25">
      <c r="A128" s="71" t="s">
        <v>20</v>
      </c>
      <c r="B128" s="57" t="s">
        <v>142</v>
      </c>
      <c r="C128" s="57" t="s">
        <v>29</v>
      </c>
      <c r="D128" s="57" t="s">
        <v>157</v>
      </c>
      <c r="E128" s="57" t="s">
        <v>59</v>
      </c>
      <c r="F128" s="57" t="s">
        <v>363</v>
      </c>
      <c r="G128" s="57" t="s">
        <v>145</v>
      </c>
      <c r="H128" s="72" t="s">
        <v>167</v>
      </c>
      <c r="I128" s="73">
        <v>597.70000000000005</v>
      </c>
      <c r="J128" s="73">
        <v>597.70000000000005</v>
      </c>
      <c r="K128" s="60">
        <v>100</v>
      </c>
    </row>
    <row r="129" spans="1:11" ht="111" customHeight="1" x14ac:dyDescent="0.25">
      <c r="A129" s="71" t="s">
        <v>20</v>
      </c>
      <c r="B129" s="57" t="s">
        <v>142</v>
      </c>
      <c r="C129" s="57" t="s">
        <v>29</v>
      </c>
      <c r="D129" s="57" t="s">
        <v>157</v>
      </c>
      <c r="E129" s="57" t="s">
        <v>59</v>
      </c>
      <c r="F129" s="57" t="s">
        <v>364</v>
      </c>
      <c r="G129" s="57" t="s">
        <v>145</v>
      </c>
      <c r="H129" s="72" t="s">
        <v>168</v>
      </c>
      <c r="I129" s="73">
        <v>5880</v>
      </c>
      <c r="J129" s="73">
        <v>5880</v>
      </c>
      <c r="K129" s="60">
        <v>100</v>
      </c>
    </row>
    <row r="130" spans="1:11" ht="123" customHeight="1" x14ac:dyDescent="0.25">
      <c r="A130" s="71" t="s">
        <v>20</v>
      </c>
      <c r="B130" s="57" t="s">
        <v>142</v>
      </c>
      <c r="C130" s="57" t="s">
        <v>29</v>
      </c>
      <c r="D130" s="57" t="s">
        <v>157</v>
      </c>
      <c r="E130" s="57" t="s">
        <v>59</v>
      </c>
      <c r="F130" s="57" t="s">
        <v>365</v>
      </c>
      <c r="G130" s="57" t="s">
        <v>145</v>
      </c>
      <c r="H130" s="72" t="s">
        <v>169</v>
      </c>
      <c r="I130" s="73">
        <v>38187.616139999998</v>
      </c>
      <c r="J130" s="73">
        <v>38187.616139999998</v>
      </c>
      <c r="K130" s="60">
        <v>100</v>
      </c>
    </row>
    <row r="131" spans="1:11" ht="140.25" customHeight="1" x14ac:dyDescent="0.25">
      <c r="A131" s="71" t="s">
        <v>20</v>
      </c>
      <c r="B131" s="57" t="s">
        <v>142</v>
      </c>
      <c r="C131" s="57" t="s">
        <v>29</v>
      </c>
      <c r="D131" s="57" t="s">
        <v>157</v>
      </c>
      <c r="E131" s="57" t="s">
        <v>59</v>
      </c>
      <c r="F131" s="57" t="s">
        <v>366</v>
      </c>
      <c r="G131" s="57" t="s">
        <v>145</v>
      </c>
      <c r="H131" s="72" t="s">
        <v>170</v>
      </c>
      <c r="I131" s="73">
        <v>11532.62527</v>
      </c>
      <c r="J131" s="73">
        <v>11532.62527</v>
      </c>
      <c r="K131" s="60">
        <v>100</v>
      </c>
    </row>
    <row r="132" spans="1:11" ht="192" customHeight="1" x14ac:dyDescent="0.25">
      <c r="A132" s="71" t="s">
        <v>20</v>
      </c>
      <c r="B132" s="57" t="s">
        <v>142</v>
      </c>
      <c r="C132" s="57" t="s">
        <v>29</v>
      </c>
      <c r="D132" s="57" t="s">
        <v>157</v>
      </c>
      <c r="E132" s="57" t="s">
        <v>59</v>
      </c>
      <c r="F132" s="57" t="s">
        <v>367</v>
      </c>
      <c r="G132" s="57" t="s">
        <v>145</v>
      </c>
      <c r="H132" s="72" t="s">
        <v>171</v>
      </c>
      <c r="I132" s="73">
        <v>81000</v>
      </c>
      <c r="J132" s="73">
        <v>81000</v>
      </c>
      <c r="K132" s="60">
        <v>100</v>
      </c>
    </row>
    <row r="133" spans="1:11" ht="106.5" customHeight="1" x14ac:dyDescent="0.25">
      <c r="A133" s="71" t="s">
        <v>20</v>
      </c>
      <c r="B133" s="57" t="s">
        <v>142</v>
      </c>
      <c r="C133" s="57" t="s">
        <v>29</v>
      </c>
      <c r="D133" s="57" t="s">
        <v>157</v>
      </c>
      <c r="E133" s="57" t="s">
        <v>59</v>
      </c>
      <c r="F133" s="57" t="s">
        <v>368</v>
      </c>
      <c r="G133" s="57" t="s">
        <v>145</v>
      </c>
      <c r="H133" s="72" t="s">
        <v>172</v>
      </c>
      <c r="I133" s="73">
        <v>19079.809000000001</v>
      </c>
      <c r="J133" s="73">
        <v>16932.22</v>
      </c>
      <c r="K133" s="60">
        <v>88.7</v>
      </c>
    </row>
    <row r="134" spans="1:11" ht="89.25" customHeight="1" x14ac:dyDescent="0.25">
      <c r="A134" s="71" t="s">
        <v>20</v>
      </c>
      <c r="B134" s="57" t="s">
        <v>142</v>
      </c>
      <c r="C134" s="57" t="s">
        <v>29</v>
      </c>
      <c r="D134" s="57" t="s">
        <v>157</v>
      </c>
      <c r="E134" s="57" t="s">
        <v>59</v>
      </c>
      <c r="F134" s="57" t="s">
        <v>369</v>
      </c>
      <c r="G134" s="57" t="s">
        <v>145</v>
      </c>
      <c r="H134" s="72" t="s">
        <v>173</v>
      </c>
      <c r="I134" s="73">
        <v>255376.67149000001</v>
      </c>
      <c r="J134" s="73">
        <v>225317.05668000001</v>
      </c>
      <c r="K134" s="60">
        <v>88.2</v>
      </c>
    </row>
    <row r="135" spans="1:11" ht="108.75" customHeight="1" x14ac:dyDescent="0.25">
      <c r="A135" s="71" t="s">
        <v>20</v>
      </c>
      <c r="B135" s="57" t="s">
        <v>142</v>
      </c>
      <c r="C135" s="57" t="s">
        <v>29</v>
      </c>
      <c r="D135" s="57" t="s">
        <v>157</v>
      </c>
      <c r="E135" s="57" t="s">
        <v>59</v>
      </c>
      <c r="F135" s="57" t="s">
        <v>370</v>
      </c>
      <c r="G135" s="57" t="s">
        <v>145</v>
      </c>
      <c r="H135" s="72" t="s">
        <v>174</v>
      </c>
      <c r="I135" s="73">
        <v>60925.122000000003</v>
      </c>
      <c r="J135" s="73">
        <v>60925.122000000003</v>
      </c>
      <c r="K135" s="60">
        <v>100</v>
      </c>
    </row>
    <row r="136" spans="1:11" ht="125.25" customHeight="1" x14ac:dyDescent="0.25">
      <c r="A136" s="71" t="s">
        <v>20</v>
      </c>
      <c r="B136" s="57" t="s">
        <v>142</v>
      </c>
      <c r="C136" s="57" t="s">
        <v>29</v>
      </c>
      <c r="D136" s="57" t="s">
        <v>157</v>
      </c>
      <c r="E136" s="57" t="s">
        <v>59</v>
      </c>
      <c r="F136" s="57" t="s">
        <v>371</v>
      </c>
      <c r="G136" s="57" t="s">
        <v>145</v>
      </c>
      <c r="H136" s="72" t="s">
        <v>175</v>
      </c>
      <c r="I136" s="73">
        <v>96151.70564</v>
      </c>
      <c r="J136" s="73">
        <v>95785.595530000006</v>
      </c>
      <c r="K136" s="60">
        <v>99.6</v>
      </c>
    </row>
    <row r="137" spans="1:11" ht="126" customHeight="1" x14ac:dyDescent="0.25">
      <c r="A137" s="71" t="s">
        <v>20</v>
      </c>
      <c r="B137" s="57" t="s">
        <v>142</v>
      </c>
      <c r="C137" s="57" t="s">
        <v>29</v>
      </c>
      <c r="D137" s="57" t="s">
        <v>157</v>
      </c>
      <c r="E137" s="57" t="s">
        <v>59</v>
      </c>
      <c r="F137" s="57" t="s">
        <v>372</v>
      </c>
      <c r="G137" s="57" t="s">
        <v>145</v>
      </c>
      <c r="H137" s="72" t="s">
        <v>176</v>
      </c>
      <c r="I137" s="73">
        <v>100000</v>
      </c>
      <c r="J137" s="73">
        <v>100000</v>
      </c>
      <c r="K137" s="60">
        <v>100</v>
      </c>
    </row>
    <row r="138" spans="1:11" ht="81" customHeight="1" x14ac:dyDescent="0.25">
      <c r="A138" s="71" t="s">
        <v>20</v>
      </c>
      <c r="B138" s="57" t="s">
        <v>142</v>
      </c>
      <c r="C138" s="57" t="s">
        <v>29</v>
      </c>
      <c r="D138" s="57" t="s">
        <v>178</v>
      </c>
      <c r="E138" s="57" t="s">
        <v>59</v>
      </c>
      <c r="F138" s="57" t="s">
        <v>373</v>
      </c>
      <c r="G138" s="57" t="s">
        <v>145</v>
      </c>
      <c r="H138" s="72" t="s">
        <v>177</v>
      </c>
      <c r="I138" s="73">
        <v>80626.122000000003</v>
      </c>
      <c r="J138" s="73">
        <v>80626.118669999996</v>
      </c>
      <c r="K138" s="60">
        <v>100</v>
      </c>
    </row>
    <row r="139" spans="1:11" ht="80.25" customHeight="1" x14ac:dyDescent="0.25">
      <c r="A139" s="71" t="s">
        <v>20</v>
      </c>
      <c r="B139" s="57" t="s">
        <v>142</v>
      </c>
      <c r="C139" s="57" t="s">
        <v>29</v>
      </c>
      <c r="D139" s="57" t="s">
        <v>180</v>
      </c>
      <c r="E139" s="57" t="s">
        <v>59</v>
      </c>
      <c r="F139" s="57" t="s">
        <v>374</v>
      </c>
      <c r="G139" s="57" t="s">
        <v>145</v>
      </c>
      <c r="H139" s="72" t="s">
        <v>179</v>
      </c>
      <c r="I139" s="73">
        <v>319.64999999999998</v>
      </c>
      <c r="J139" s="73">
        <v>319.64999999999998</v>
      </c>
      <c r="K139" s="60">
        <v>100</v>
      </c>
    </row>
    <row r="140" spans="1:11" ht="76.5" customHeight="1" x14ac:dyDescent="0.25">
      <c r="A140" s="71" t="s">
        <v>20</v>
      </c>
      <c r="B140" s="57" t="s">
        <v>142</v>
      </c>
      <c r="C140" s="57" t="s">
        <v>29</v>
      </c>
      <c r="D140" s="57" t="s">
        <v>180</v>
      </c>
      <c r="E140" s="57" t="s">
        <v>59</v>
      </c>
      <c r="F140" s="57" t="s">
        <v>375</v>
      </c>
      <c r="G140" s="57" t="s">
        <v>145</v>
      </c>
      <c r="H140" s="72" t="s">
        <v>181</v>
      </c>
      <c r="I140" s="73">
        <v>56.87</v>
      </c>
      <c r="J140" s="73">
        <v>56.87</v>
      </c>
      <c r="K140" s="60">
        <v>100</v>
      </c>
    </row>
    <row r="141" spans="1:11" ht="47.25" customHeight="1" x14ac:dyDescent="0.25">
      <c r="A141" s="71" t="s">
        <v>20</v>
      </c>
      <c r="B141" s="57" t="s">
        <v>142</v>
      </c>
      <c r="C141" s="57" t="s">
        <v>29</v>
      </c>
      <c r="D141" s="57" t="s">
        <v>183</v>
      </c>
      <c r="E141" s="57" t="s">
        <v>59</v>
      </c>
      <c r="F141" s="57" t="s">
        <v>376</v>
      </c>
      <c r="G141" s="57" t="s">
        <v>145</v>
      </c>
      <c r="H141" s="72" t="s">
        <v>182</v>
      </c>
      <c r="I141" s="73">
        <v>131115</v>
      </c>
      <c r="J141" s="73">
        <v>128673.07008999999</v>
      </c>
      <c r="K141" s="60">
        <v>98.1</v>
      </c>
    </row>
    <row r="142" spans="1:11" ht="75" customHeight="1" x14ac:dyDescent="0.25">
      <c r="A142" s="71" t="s">
        <v>20</v>
      </c>
      <c r="B142" s="57" t="s">
        <v>142</v>
      </c>
      <c r="C142" s="57" t="s">
        <v>29</v>
      </c>
      <c r="D142" s="57" t="s">
        <v>185</v>
      </c>
      <c r="E142" s="57" t="s">
        <v>59</v>
      </c>
      <c r="F142" s="57" t="s">
        <v>377</v>
      </c>
      <c r="G142" s="57" t="s">
        <v>145</v>
      </c>
      <c r="H142" s="72" t="s">
        <v>184</v>
      </c>
      <c r="I142" s="73">
        <v>33859.750209999998</v>
      </c>
      <c r="J142" s="73">
        <v>33859.750209999998</v>
      </c>
      <c r="K142" s="60">
        <v>100</v>
      </c>
    </row>
    <row r="143" spans="1:11" ht="75.75" customHeight="1" x14ac:dyDescent="0.25">
      <c r="A143" s="71" t="s">
        <v>20</v>
      </c>
      <c r="B143" s="57" t="s">
        <v>142</v>
      </c>
      <c r="C143" s="57" t="s">
        <v>29</v>
      </c>
      <c r="D143" s="57" t="s">
        <v>187</v>
      </c>
      <c r="E143" s="57" t="s">
        <v>59</v>
      </c>
      <c r="F143" s="57" t="s">
        <v>378</v>
      </c>
      <c r="G143" s="57" t="s">
        <v>145</v>
      </c>
      <c r="H143" s="72" t="s">
        <v>186</v>
      </c>
      <c r="I143" s="73">
        <v>30970.485280000001</v>
      </c>
      <c r="J143" s="73">
        <v>30970.485280000001</v>
      </c>
      <c r="K143" s="60">
        <v>100</v>
      </c>
    </row>
    <row r="144" spans="1:11" ht="109.5" customHeight="1" x14ac:dyDescent="0.25">
      <c r="A144" s="71" t="s">
        <v>20</v>
      </c>
      <c r="B144" s="57" t="s">
        <v>142</v>
      </c>
      <c r="C144" s="57" t="s">
        <v>29</v>
      </c>
      <c r="D144" s="57" t="s">
        <v>189</v>
      </c>
      <c r="E144" s="57" t="s">
        <v>59</v>
      </c>
      <c r="F144" s="57" t="s">
        <v>379</v>
      </c>
      <c r="G144" s="57" t="s">
        <v>145</v>
      </c>
      <c r="H144" s="72" t="s">
        <v>188</v>
      </c>
      <c r="I144" s="73">
        <v>3397</v>
      </c>
      <c r="J144" s="73">
        <v>3299.43</v>
      </c>
      <c r="K144" s="60">
        <v>97.1</v>
      </c>
    </row>
    <row r="145" spans="1:11" ht="108.75" customHeight="1" x14ac:dyDescent="0.25">
      <c r="A145" s="71" t="s">
        <v>20</v>
      </c>
      <c r="B145" s="57" t="s">
        <v>142</v>
      </c>
      <c r="C145" s="57" t="s">
        <v>29</v>
      </c>
      <c r="D145" s="57" t="s">
        <v>191</v>
      </c>
      <c r="E145" s="57" t="s">
        <v>59</v>
      </c>
      <c r="F145" s="57" t="s">
        <v>380</v>
      </c>
      <c r="G145" s="57" t="s">
        <v>145</v>
      </c>
      <c r="H145" s="72" t="s">
        <v>190</v>
      </c>
      <c r="I145" s="73">
        <v>75102.850000000006</v>
      </c>
      <c r="J145" s="73">
        <v>75102.850000000006</v>
      </c>
      <c r="K145" s="60">
        <v>100</v>
      </c>
    </row>
    <row r="146" spans="1:11" ht="125.25" customHeight="1" x14ac:dyDescent="0.25">
      <c r="A146" s="71" t="s">
        <v>20</v>
      </c>
      <c r="B146" s="57" t="s">
        <v>142</v>
      </c>
      <c r="C146" s="57" t="s">
        <v>29</v>
      </c>
      <c r="D146" s="57" t="s">
        <v>193</v>
      </c>
      <c r="E146" s="57" t="s">
        <v>59</v>
      </c>
      <c r="F146" s="57" t="s">
        <v>381</v>
      </c>
      <c r="G146" s="57" t="s">
        <v>145</v>
      </c>
      <c r="H146" s="72" t="s">
        <v>192</v>
      </c>
      <c r="I146" s="73">
        <v>122194</v>
      </c>
      <c r="J146" s="73">
        <v>122194</v>
      </c>
      <c r="K146" s="60">
        <v>100</v>
      </c>
    </row>
    <row r="147" spans="1:11" ht="128.25" customHeight="1" x14ac:dyDescent="0.25">
      <c r="A147" s="71" t="s">
        <v>20</v>
      </c>
      <c r="B147" s="57" t="s">
        <v>142</v>
      </c>
      <c r="C147" s="57" t="s">
        <v>29</v>
      </c>
      <c r="D147" s="57" t="s">
        <v>193</v>
      </c>
      <c r="E147" s="57" t="s">
        <v>59</v>
      </c>
      <c r="F147" s="57" t="s">
        <v>382</v>
      </c>
      <c r="G147" s="57" t="s">
        <v>145</v>
      </c>
      <c r="H147" s="72" t="s">
        <v>194</v>
      </c>
      <c r="I147" s="73">
        <v>195847.598</v>
      </c>
      <c r="J147" s="73">
        <v>195847.598</v>
      </c>
      <c r="K147" s="60">
        <v>100</v>
      </c>
    </row>
    <row r="148" spans="1:11" ht="159" customHeight="1" x14ac:dyDescent="0.25">
      <c r="A148" s="71" t="s">
        <v>20</v>
      </c>
      <c r="B148" s="57" t="s">
        <v>142</v>
      </c>
      <c r="C148" s="57" t="s">
        <v>29</v>
      </c>
      <c r="D148" s="57" t="s">
        <v>193</v>
      </c>
      <c r="E148" s="57" t="s">
        <v>59</v>
      </c>
      <c r="F148" s="57" t="s">
        <v>383</v>
      </c>
      <c r="G148" s="57" t="s">
        <v>145</v>
      </c>
      <c r="H148" s="72" t="s">
        <v>195</v>
      </c>
      <c r="I148" s="73">
        <v>310578.90000000002</v>
      </c>
      <c r="J148" s="73">
        <v>310578.90000000002</v>
      </c>
      <c r="K148" s="60">
        <v>100</v>
      </c>
    </row>
    <row r="149" spans="1:11" ht="93.75" customHeight="1" x14ac:dyDescent="0.25">
      <c r="A149" s="71" t="s">
        <v>20</v>
      </c>
      <c r="B149" s="57" t="s">
        <v>142</v>
      </c>
      <c r="C149" s="57" t="s">
        <v>29</v>
      </c>
      <c r="D149" s="57" t="s">
        <v>193</v>
      </c>
      <c r="E149" s="57" t="s">
        <v>59</v>
      </c>
      <c r="F149" s="57" t="s">
        <v>384</v>
      </c>
      <c r="G149" s="57" t="s">
        <v>145</v>
      </c>
      <c r="H149" s="72" t="s">
        <v>196</v>
      </c>
      <c r="I149" s="73">
        <v>380571.86459999997</v>
      </c>
      <c r="J149" s="73">
        <v>322583.90779000003</v>
      </c>
      <c r="K149" s="60">
        <v>84.8</v>
      </c>
    </row>
    <row r="150" spans="1:11" ht="78" customHeight="1" x14ac:dyDescent="0.25">
      <c r="A150" s="71" t="s">
        <v>20</v>
      </c>
      <c r="B150" s="57" t="s">
        <v>142</v>
      </c>
      <c r="C150" s="57" t="s">
        <v>29</v>
      </c>
      <c r="D150" s="57" t="s">
        <v>193</v>
      </c>
      <c r="E150" s="57" t="s">
        <v>59</v>
      </c>
      <c r="F150" s="57" t="s">
        <v>385</v>
      </c>
      <c r="G150" s="57" t="s">
        <v>145</v>
      </c>
      <c r="H150" s="72" t="s">
        <v>197</v>
      </c>
      <c r="I150" s="73">
        <v>109607</v>
      </c>
      <c r="J150" s="73">
        <v>109607</v>
      </c>
      <c r="K150" s="60">
        <v>100</v>
      </c>
    </row>
    <row r="151" spans="1:11" ht="45" customHeight="1" x14ac:dyDescent="0.25">
      <c r="A151" s="71" t="s">
        <v>20</v>
      </c>
      <c r="B151" s="57" t="s">
        <v>142</v>
      </c>
      <c r="C151" s="57" t="s">
        <v>29</v>
      </c>
      <c r="D151" s="57" t="s">
        <v>193</v>
      </c>
      <c r="E151" s="57" t="s">
        <v>59</v>
      </c>
      <c r="F151" s="57" t="s">
        <v>386</v>
      </c>
      <c r="G151" s="57" t="s">
        <v>145</v>
      </c>
      <c r="H151" s="72" t="s">
        <v>198</v>
      </c>
      <c r="I151" s="73">
        <v>1613</v>
      </c>
      <c r="J151" s="73">
        <v>1613</v>
      </c>
      <c r="K151" s="60">
        <v>100</v>
      </c>
    </row>
    <row r="152" spans="1:11" ht="63.75" customHeight="1" x14ac:dyDescent="0.25">
      <c r="A152" s="71" t="s">
        <v>20</v>
      </c>
      <c r="B152" s="57" t="s">
        <v>142</v>
      </c>
      <c r="C152" s="57" t="s">
        <v>29</v>
      </c>
      <c r="D152" s="57" t="s">
        <v>193</v>
      </c>
      <c r="E152" s="57" t="s">
        <v>59</v>
      </c>
      <c r="F152" s="57" t="s">
        <v>387</v>
      </c>
      <c r="G152" s="57" t="s">
        <v>145</v>
      </c>
      <c r="H152" s="72" t="s">
        <v>199</v>
      </c>
      <c r="I152" s="73">
        <v>384.86146000000002</v>
      </c>
      <c r="J152" s="73">
        <v>384.86146000000002</v>
      </c>
      <c r="K152" s="60">
        <v>100</v>
      </c>
    </row>
    <row r="153" spans="1:11" ht="78.75" customHeight="1" x14ac:dyDescent="0.25">
      <c r="A153" s="71" t="s">
        <v>20</v>
      </c>
      <c r="B153" s="57" t="s">
        <v>142</v>
      </c>
      <c r="C153" s="57" t="s">
        <v>29</v>
      </c>
      <c r="D153" s="57" t="s">
        <v>193</v>
      </c>
      <c r="E153" s="57" t="s">
        <v>59</v>
      </c>
      <c r="F153" s="57" t="s">
        <v>388</v>
      </c>
      <c r="G153" s="57" t="s">
        <v>145</v>
      </c>
      <c r="H153" s="72" t="s">
        <v>200</v>
      </c>
      <c r="I153" s="73">
        <v>3198.68325</v>
      </c>
      <c r="J153" s="73">
        <v>177.70463000000001</v>
      </c>
      <c r="K153" s="60">
        <v>5.6</v>
      </c>
    </row>
    <row r="154" spans="1:11" ht="60.75" customHeight="1" x14ac:dyDescent="0.25">
      <c r="A154" s="71" t="s">
        <v>20</v>
      </c>
      <c r="B154" s="57" t="s">
        <v>142</v>
      </c>
      <c r="C154" s="57" t="s">
        <v>29</v>
      </c>
      <c r="D154" s="57" t="s">
        <v>193</v>
      </c>
      <c r="E154" s="57" t="s">
        <v>59</v>
      </c>
      <c r="F154" s="57" t="s">
        <v>389</v>
      </c>
      <c r="G154" s="57" t="s">
        <v>145</v>
      </c>
      <c r="H154" s="72" t="s">
        <v>201</v>
      </c>
      <c r="I154" s="73">
        <v>905.57</v>
      </c>
      <c r="J154" s="73">
        <v>905.57</v>
      </c>
      <c r="K154" s="60">
        <v>100</v>
      </c>
    </row>
    <row r="155" spans="1:11" ht="63" customHeight="1" x14ac:dyDescent="0.25">
      <c r="A155" s="71" t="s">
        <v>20</v>
      </c>
      <c r="B155" s="57" t="s">
        <v>142</v>
      </c>
      <c r="C155" s="57" t="s">
        <v>29</v>
      </c>
      <c r="D155" s="57" t="s">
        <v>193</v>
      </c>
      <c r="E155" s="57" t="s">
        <v>59</v>
      </c>
      <c r="F155" s="57" t="s">
        <v>390</v>
      </c>
      <c r="G155" s="57" t="s">
        <v>145</v>
      </c>
      <c r="H155" s="72" t="s">
        <v>202</v>
      </c>
      <c r="I155" s="73">
        <v>1120</v>
      </c>
      <c r="J155" s="73">
        <v>1120</v>
      </c>
      <c r="K155" s="60">
        <v>100</v>
      </c>
    </row>
    <row r="156" spans="1:11" ht="78" customHeight="1" x14ac:dyDescent="0.25">
      <c r="A156" s="71" t="s">
        <v>20</v>
      </c>
      <c r="B156" s="57" t="s">
        <v>142</v>
      </c>
      <c r="C156" s="57" t="s">
        <v>29</v>
      </c>
      <c r="D156" s="57" t="s">
        <v>193</v>
      </c>
      <c r="E156" s="57" t="s">
        <v>59</v>
      </c>
      <c r="F156" s="57" t="s">
        <v>391</v>
      </c>
      <c r="G156" s="57" t="s">
        <v>145</v>
      </c>
      <c r="H156" s="72" t="s">
        <v>203</v>
      </c>
      <c r="I156" s="73">
        <v>137.19999999999999</v>
      </c>
      <c r="J156" s="73">
        <v>137.18</v>
      </c>
      <c r="K156" s="60">
        <v>100</v>
      </c>
    </row>
    <row r="157" spans="1:11" ht="60" customHeight="1" x14ac:dyDescent="0.25">
      <c r="A157" s="71" t="s">
        <v>20</v>
      </c>
      <c r="B157" s="57" t="s">
        <v>142</v>
      </c>
      <c r="C157" s="57" t="s">
        <v>29</v>
      </c>
      <c r="D157" s="57" t="s">
        <v>193</v>
      </c>
      <c r="E157" s="57" t="s">
        <v>59</v>
      </c>
      <c r="F157" s="57" t="s">
        <v>392</v>
      </c>
      <c r="G157" s="57" t="s">
        <v>145</v>
      </c>
      <c r="H157" s="72" t="s">
        <v>204</v>
      </c>
      <c r="I157" s="73">
        <v>77202.243369999997</v>
      </c>
      <c r="J157" s="73">
        <v>77202.243369999997</v>
      </c>
      <c r="K157" s="60">
        <v>100</v>
      </c>
    </row>
    <row r="158" spans="1:11" ht="124.5" customHeight="1" x14ac:dyDescent="0.25">
      <c r="A158" s="71" t="s">
        <v>20</v>
      </c>
      <c r="B158" s="57" t="s">
        <v>142</v>
      </c>
      <c r="C158" s="57" t="s">
        <v>29</v>
      </c>
      <c r="D158" s="57" t="s">
        <v>193</v>
      </c>
      <c r="E158" s="57" t="s">
        <v>59</v>
      </c>
      <c r="F158" s="57" t="s">
        <v>393</v>
      </c>
      <c r="G158" s="57" t="s">
        <v>145</v>
      </c>
      <c r="H158" s="72" t="s">
        <v>205</v>
      </c>
      <c r="I158" s="73">
        <v>19009.679</v>
      </c>
      <c r="J158" s="73">
        <v>16695.73763</v>
      </c>
      <c r="K158" s="60">
        <v>87.8</v>
      </c>
    </row>
    <row r="159" spans="1:11" ht="189" customHeight="1" x14ac:dyDescent="0.25">
      <c r="A159" s="71" t="s">
        <v>20</v>
      </c>
      <c r="B159" s="57" t="s">
        <v>142</v>
      </c>
      <c r="C159" s="57" t="s">
        <v>29</v>
      </c>
      <c r="D159" s="57" t="s">
        <v>193</v>
      </c>
      <c r="E159" s="57" t="s">
        <v>59</v>
      </c>
      <c r="F159" s="57" t="s">
        <v>394</v>
      </c>
      <c r="G159" s="57" t="s">
        <v>145</v>
      </c>
      <c r="H159" s="72" t="s">
        <v>206</v>
      </c>
      <c r="I159" s="73">
        <v>12483.607</v>
      </c>
      <c r="J159" s="73">
        <v>12483.607</v>
      </c>
      <c r="K159" s="60">
        <v>100</v>
      </c>
    </row>
    <row r="160" spans="1:11" ht="159" customHeight="1" x14ac:dyDescent="0.25">
      <c r="A160" s="71" t="s">
        <v>20</v>
      </c>
      <c r="B160" s="57" t="s">
        <v>142</v>
      </c>
      <c r="C160" s="57" t="s">
        <v>29</v>
      </c>
      <c r="D160" s="57" t="s">
        <v>193</v>
      </c>
      <c r="E160" s="57" t="s">
        <v>59</v>
      </c>
      <c r="F160" s="57" t="s">
        <v>395</v>
      </c>
      <c r="G160" s="57" t="s">
        <v>145</v>
      </c>
      <c r="H160" s="72" t="s">
        <v>207</v>
      </c>
      <c r="I160" s="73">
        <v>2539.57143</v>
      </c>
      <c r="J160" s="73">
        <v>2180.2593000000002</v>
      </c>
      <c r="K160" s="60">
        <v>85.9</v>
      </c>
    </row>
    <row r="161" spans="1:11" ht="80.25" customHeight="1" x14ac:dyDescent="0.25">
      <c r="A161" s="71" t="s">
        <v>20</v>
      </c>
      <c r="B161" s="57" t="s">
        <v>142</v>
      </c>
      <c r="C161" s="57" t="s">
        <v>29</v>
      </c>
      <c r="D161" s="57" t="s">
        <v>193</v>
      </c>
      <c r="E161" s="57" t="s">
        <v>59</v>
      </c>
      <c r="F161" s="57" t="s">
        <v>396</v>
      </c>
      <c r="G161" s="57" t="s">
        <v>145</v>
      </c>
      <c r="H161" s="72" t="s">
        <v>208</v>
      </c>
      <c r="I161" s="73">
        <v>4644.7</v>
      </c>
      <c r="J161" s="73">
        <v>4644.7</v>
      </c>
      <c r="K161" s="60">
        <v>100</v>
      </c>
    </row>
    <row r="162" spans="1:11" ht="78" customHeight="1" x14ac:dyDescent="0.25">
      <c r="A162" s="71" t="s">
        <v>20</v>
      </c>
      <c r="B162" s="57" t="s">
        <v>142</v>
      </c>
      <c r="C162" s="57" t="s">
        <v>29</v>
      </c>
      <c r="D162" s="57" t="s">
        <v>193</v>
      </c>
      <c r="E162" s="57" t="s">
        <v>59</v>
      </c>
      <c r="F162" s="57" t="s">
        <v>397</v>
      </c>
      <c r="G162" s="57" t="s">
        <v>145</v>
      </c>
      <c r="H162" s="72" t="s">
        <v>209</v>
      </c>
      <c r="I162" s="73">
        <v>1800</v>
      </c>
      <c r="J162" s="73">
        <v>1790.94562</v>
      </c>
      <c r="K162" s="60">
        <v>99.5</v>
      </c>
    </row>
    <row r="163" spans="1:11" ht="29.25" customHeight="1" x14ac:dyDescent="0.25">
      <c r="A163" s="74" t="s">
        <v>20</v>
      </c>
      <c r="B163" s="75" t="s">
        <v>142</v>
      </c>
      <c r="C163" s="75" t="s">
        <v>29</v>
      </c>
      <c r="D163" s="75" t="s">
        <v>39</v>
      </c>
      <c r="E163" s="75" t="s">
        <v>22</v>
      </c>
      <c r="F163" s="75" t="s">
        <v>24</v>
      </c>
      <c r="G163" s="75" t="s">
        <v>145</v>
      </c>
      <c r="H163" s="76" t="s">
        <v>398</v>
      </c>
      <c r="I163" s="77">
        <v>2980776.3235899992</v>
      </c>
      <c r="J163" s="77">
        <v>2968357.4348599999</v>
      </c>
      <c r="K163" s="54">
        <v>99.6</v>
      </c>
    </row>
    <row r="164" spans="1:11" ht="60.75" customHeight="1" x14ac:dyDescent="0.25">
      <c r="A164" s="78" t="s">
        <v>20</v>
      </c>
      <c r="B164" s="79" t="s">
        <v>142</v>
      </c>
      <c r="C164" s="79" t="s">
        <v>29</v>
      </c>
      <c r="D164" s="80" t="s">
        <v>212</v>
      </c>
      <c r="E164" s="79" t="s">
        <v>59</v>
      </c>
      <c r="F164" s="80" t="s">
        <v>24</v>
      </c>
      <c r="G164" s="79" t="s">
        <v>145</v>
      </c>
      <c r="H164" s="69" t="s">
        <v>211</v>
      </c>
      <c r="I164" s="68">
        <v>254.84039999999999</v>
      </c>
      <c r="J164" s="70">
        <v>254.84039999999999</v>
      </c>
      <c r="K164" s="60">
        <v>100</v>
      </c>
    </row>
    <row r="165" spans="1:11" ht="61.5" customHeight="1" x14ac:dyDescent="0.25">
      <c r="A165" s="81" t="s">
        <v>20</v>
      </c>
      <c r="B165" s="67" t="s">
        <v>142</v>
      </c>
      <c r="C165" s="67" t="s">
        <v>29</v>
      </c>
      <c r="D165" s="57" t="s">
        <v>214</v>
      </c>
      <c r="E165" s="67" t="s">
        <v>59</v>
      </c>
      <c r="F165" s="57" t="s">
        <v>24</v>
      </c>
      <c r="G165" s="67" t="s">
        <v>145</v>
      </c>
      <c r="H165" s="58" t="s">
        <v>213</v>
      </c>
      <c r="I165" s="62">
        <v>1600</v>
      </c>
      <c r="J165" s="25">
        <v>314.10270000000003</v>
      </c>
      <c r="K165" s="60">
        <v>19.600000000000001</v>
      </c>
    </row>
    <row r="166" spans="1:11" ht="108.75" customHeight="1" x14ac:dyDescent="0.25">
      <c r="A166" s="81" t="s">
        <v>20</v>
      </c>
      <c r="B166" s="67" t="s">
        <v>142</v>
      </c>
      <c r="C166" s="67" t="s">
        <v>29</v>
      </c>
      <c r="D166" s="57" t="s">
        <v>216</v>
      </c>
      <c r="E166" s="67" t="s">
        <v>59</v>
      </c>
      <c r="F166" s="57" t="s">
        <v>217</v>
      </c>
      <c r="G166" s="67" t="s">
        <v>145</v>
      </c>
      <c r="H166" s="58" t="s">
        <v>215</v>
      </c>
      <c r="I166" s="62">
        <v>24511.54</v>
      </c>
      <c r="J166" s="25">
        <v>24453.59273</v>
      </c>
      <c r="K166" s="60">
        <v>99.8</v>
      </c>
    </row>
    <row r="167" spans="1:11" ht="93" customHeight="1" x14ac:dyDescent="0.25">
      <c r="A167" s="81" t="s">
        <v>20</v>
      </c>
      <c r="B167" s="67" t="s">
        <v>142</v>
      </c>
      <c r="C167" s="67" t="s">
        <v>29</v>
      </c>
      <c r="D167" s="57" t="s">
        <v>216</v>
      </c>
      <c r="E167" s="67" t="s">
        <v>59</v>
      </c>
      <c r="F167" s="57" t="s">
        <v>219</v>
      </c>
      <c r="G167" s="67" t="s">
        <v>145</v>
      </c>
      <c r="H167" s="58" t="s">
        <v>218</v>
      </c>
      <c r="I167" s="62">
        <v>2200.7829999999999</v>
      </c>
      <c r="J167" s="25">
        <v>2163.81331</v>
      </c>
      <c r="K167" s="60">
        <v>98.3</v>
      </c>
    </row>
    <row r="168" spans="1:11" ht="63" customHeight="1" x14ac:dyDescent="0.25">
      <c r="A168" s="81" t="s">
        <v>20</v>
      </c>
      <c r="B168" s="67" t="s">
        <v>142</v>
      </c>
      <c r="C168" s="67" t="s">
        <v>29</v>
      </c>
      <c r="D168" s="57" t="s">
        <v>221</v>
      </c>
      <c r="E168" s="67" t="s">
        <v>59</v>
      </c>
      <c r="F168" s="57" t="s">
        <v>222</v>
      </c>
      <c r="G168" s="67" t="s">
        <v>145</v>
      </c>
      <c r="H168" s="58" t="s">
        <v>220</v>
      </c>
      <c r="I168" s="62">
        <v>578867.11340999999</v>
      </c>
      <c r="J168" s="25">
        <v>573999.34404</v>
      </c>
      <c r="K168" s="60">
        <v>99.2</v>
      </c>
    </row>
    <row r="169" spans="1:11" ht="125.25" customHeight="1" x14ac:dyDescent="0.25">
      <c r="A169" s="81" t="s">
        <v>20</v>
      </c>
      <c r="B169" s="67" t="s">
        <v>142</v>
      </c>
      <c r="C169" s="67" t="s">
        <v>29</v>
      </c>
      <c r="D169" s="67" t="s">
        <v>224</v>
      </c>
      <c r="E169" s="67" t="s">
        <v>59</v>
      </c>
      <c r="F169" s="57" t="s">
        <v>225</v>
      </c>
      <c r="G169" s="67" t="s">
        <v>145</v>
      </c>
      <c r="H169" s="58" t="s">
        <v>223</v>
      </c>
      <c r="I169" s="62">
        <v>1300</v>
      </c>
      <c r="J169" s="25">
        <v>1148.10313</v>
      </c>
      <c r="K169" s="60">
        <v>88.3</v>
      </c>
    </row>
    <row r="170" spans="1:11" ht="58.5" customHeight="1" x14ac:dyDescent="0.25">
      <c r="A170" s="81" t="s">
        <v>20</v>
      </c>
      <c r="B170" s="67" t="s">
        <v>142</v>
      </c>
      <c r="C170" s="67" t="s">
        <v>29</v>
      </c>
      <c r="D170" s="67" t="s">
        <v>224</v>
      </c>
      <c r="E170" s="67" t="s">
        <v>59</v>
      </c>
      <c r="F170" s="57" t="s">
        <v>227</v>
      </c>
      <c r="G170" s="67" t="s">
        <v>145</v>
      </c>
      <c r="H170" s="58" t="s">
        <v>226</v>
      </c>
      <c r="I170" s="62">
        <v>87281.600000000006</v>
      </c>
      <c r="J170" s="25">
        <v>87268.883059999993</v>
      </c>
      <c r="K170" s="60">
        <v>100</v>
      </c>
    </row>
    <row r="171" spans="1:11" ht="76.5" customHeight="1" x14ac:dyDescent="0.25">
      <c r="A171" s="81" t="s">
        <v>20</v>
      </c>
      <c r="B171" s="67" t="s">
        <v>142</v>
      </c>
      <c r="C171" s="67" t="s">
        <v>29</v>
      </c>
      <c r="D171" s="67" t="s">
        <v>224</v>
      </c>
      <c r="E171" s="67" t="s">
        <v>59</v>
      </c>
      <c r="F171" s="57" t="s">
        <v>229</v>
      </c>
      <c r="G171" s="67" t="s">
        <v>145</v>
      </c>
      <c r="H171" s="58" t="s">
        <v>228</v>
      </c>
      <c r="I171" s="62">
        <v>5678</v>
      </c>
      <c r="J171" s="25">
        <v>5678</v>
      </c>
      <c r="K171" s="60">
        <v>100</v>
      </c>
    </row>
    <row r="172" spans="1:11" ht="107.25" customHeight="1" x14ac:dyDescent="0.25">
      <c r="A172" s="81" t="s">
        <v>20</v>
      </c>
      <c r="B172" s="67" t="s">
        <v>142</v>
      </c>
      <c r="C172" s="67" t="s">
        <v>29</v>
      </c>
      <c r="D172" s="67" t="s">
        <v>224</v>
      </c>
      <c r="E172" s="67" t="s">
        <v>59</v>
      </c>
      <c r="F172" s="57" t="s">
        <v>231</v>
      </c>
      <c r="G172" s="67" t="s">
        <v>145</v>
      </c>
      <c r="H172" s="58" t="s">
        <v>230</v>
      </c>
      <c r="I172" s="62">
        <v>1622</v>
      </c>
      <c r="J172" s="25">
        <v>1484.44434</v>
      </c>
      <c r="K172" s="60">
        <v>91.5</v>
      </c>
    </row>
    <row r="173" spans="1:11" ht="92.25" customHeight="1" x14ac:dyDescent="0.25">
      <c r="A173" s="81" t="s">
        <v>20</v>
      </c>
      <c r="B173" s="67" t="s">
        <v>142</v>
      </c>
      <c r="C173" s="67" t="s">
        <v>29</v>
      </c>
      <c r="D173" s="67" t="s">
        <v>224</v>
      </c>
      <c r="E173" s="67" t="s">
        <v>59</v>
      </c>
      <c r="F173" s="57" t="s">
        <v>233</v>
      </c>
      <c r="G173" s="67" t="s">
        <v>145</v>
      </c>
      <c r="H173" s="58" t="s">
        <v>232</v>
      </c>
      <c r="I173" s="62">
        <v>14056</v>
      </c>
      <c r="J173" s="25">
        <v>13812.20478</v>
      </c>
      <c r="K173" s="60">
        <v>98.3</v>
      </c>
    </row>
    <row r="174" spans="1:11" ht="127.5" customHeight="1" x14ac:dyDescent="0.25">
      <c r="A174" s="81" t="s">
        <v>20</v>
      </c>
      <c r="B174" s="67" t="s">
        <v>142</v>
      </c>
      <c r="C174" s="67" t="s">
        <v>29</v>
      </c>
      <c r="D174" s="67" t="s">
        <v>224</v>
      </c>
      <c r="E174" s="67" t="s">
        <v>59</v>
      </c>
      <c r="F174" s="57" t="s">
        <v>235</v>
      </c>
      <c r="G174" s="67" t="s">
        <v>145</v>
      </c>
      <c r="H174" s="58" t="s">
        <v>234</v>
      </c>
      <c r="I174" s="62">
        <v>262828.87400000001</v>
      </c>
      <c r="J174" s="25">
        <v>262471.58574000001</v>
      </c>
      <c r="K174" s="60">
        <v>99.9</v>
      </c>
    </row>
    <row r="175" spans="1:11" ht="141" customHeight="1" x14ac:dyDescent="0.25">
      <c r="A175" s="81" t="s">
        <v>20</v>
      </c>
      <c r="B175" s="67" t="s">
        <v>142</v>
      </c>
      <c r="C175" s="67" t="s">
        <v>29</v>
      </c>
      <c r="D175" s="67" t="s">
        <v>224</v>
      </c>
      <c r="E175" s="67" t="s">
        <v>59</v>
      </c>
      <c r="F175" s="57" t="s">
        <v>237</v>
      </c>
      <c r="G175" s="67" t="s">
        <v>145</v>
      </c>
      <c r="H175" s="58" t="s">
        <v>236</v>
      </c>
      <c r="I175" s="62">
        <v>1479005.69</v>
      </c>
      <c r="J175" s="25">
        <v>1479005.69</v>
      </c>
      <c r="K175" s="60">
        <v>100</v>
      </c>
    </row>
    <row r="176" spans="1:11" ht="205.5" customHeight="1" x14ac:dyDescent="0.25">
      <c r="A176" s="81" t="s">
        <v>20</v>
      </c>
      <c r="B176" s="67" t="s">
        <v>142</v>
      </c>
      <c r="C176" s="67" t="s">
        <v>29</v>
      </c>
      <c r="D176" s="67" t="s">
        <v>224</v>
      </c>
      <c r="E176" s="67" t="s">
        <v>59</v>
      </c>
      <c r="F176" s="57" t="s">
        <v>239</v>
      </c>
      <c r="G176" s="67" t="s">
        <v>145</v>
      </c>
      <c r="H176" s="58" t="s">
        <v>238</v>
      </c>
      <c r="I176" s="62">
        <v>1021.80422</v>
      </c>
      <c r="J176" s="25">
        <v>1021.8036</v>
      </c>
      <c r="K176" s="60">
        <v>100</v>
      </c>
    </row>
    <row r="177" spans="1:11" ht="201.75" customHeight="1" x14ac:dyDescent="0.25">
      <c r="A177" s="81" t="s">
        <v>20</v>
      </c>
      <c r="B177" s="67" t="s">
        <v>142</v>
      </c>
      <c r="C177" s="67" t="s">
        <v>29</v>
      </c>
      <c r="D177" s="67" t="s">
        <v>224</v>
      </c>
      <c r="E177" s="67" t="s">
        <v>59</v>
      </c>
      <c r="F177" s="57" t="s">
        <v>241</v>
      </c>
      <c r="G177" s="67" t="s">
        <v>145</v>
      </c>
      <c r="H177" s="58" t="s">
        <v>240</v>
      </c>
      <c r="I177" s="62">
        <v>492</v>
      </c>
      <c r="J177" s="25">
        <v>492</v>
      </c>
      <c r="K177" s="60">
        <v>100</v>
      </c>
    </row>
    <row r="178" spans="1:11" ht="91.5" customHeight="1" x14ac:dyDescent="0.25">
      <c r="A178" s="81" t="s">
        <v>20</v>
      </c>
      <c r="B178" s="67" t="s">
        <v>142</v>
      </c>
      <c r="C178" s="67" t="s">
        <v>29</v>
      </c>
      <c r="D178" s="67" t="s">
        <v>224</v>
      </c>
      <c r="E178" s="67" t="s">
        <v>59</v>
      </c>
      <c r="F178" s="57" t="s">
        <v>243</v>
      </c>
      <c r="G178" s="67" t="s">
        <v>145</v>
      </c>
      <c r="H178" s="58" t="s">
        <v>242</v>
      </c>
      <c r="I178" s="59">
        <v>46432.75</v>
      </c>
      <c r="J178" s="82">
        <v>46432.75</v>
      </c>
      <c r="K178" s="60">
        <v>100</v>
      </c>
    </row>
    <row r="179" spans="1:11" ht="91.5" customHeight="1" x14ac:dyDescent="0.25">
      <c r="A179" s="81" t="s">
        <v>20</v>
      </c>
      <c r="B179" s="67" t="s">
        <v>142</v>
      </c>
      <c r="C179" s="67" t="s">
        <v>29</v>
      </c>
      <c r="D179" s="67" t="s">
        <v>224</v>
      </c>
      <c r="E179" s="67" t="s">
        <v>59</v>
      </c>
      <c r="F179" s="57" t="s">
        <v>245</v>
      </c>
      <c r="G179" s="67" t="s">
        <v>145</v>
      </c>
      <c r="H179" s="58" t="s">
        <v>244</v>
      </c>
      <c r="I179" s="62">
        <v>1280.2</v>
      </c>
      <c r="J179" s="31">
        <v>1280.2</v>
      </c>
      <c r="K179" s="60">
        <v>100</v>
      </c>
    </row>
    <row r="180" spans="1:11" ht="108" customHeight="1" x14ac:dyDescent="0.25">
      <c r="A180" s="81" t="s">
        <v>20</v>
      </c>
      <c r="B180" s="67" t="s">
        <v>142</v>
      </c>
      <c r="C180" s="67" t="s">
        <v>29</v>
      </c>
      <c r="D180" s="67" t="s">
        <v>224</v>
      </c>
      <c r="E180" s="67" t="s">
        <v>59</v>
      </c>
      <c r="F180" s="57" t="s">
        <v>247</v>
      </c>
      <c r="G180" s="67" t="s">
        <v>145</v>
      </c>
      <c r="H180" s="58" t="s">
        <v>246</v>
      </c>
      <c r="I180" s="62">
        <v>158652.10556</v>
      </c>
      <c r="J180" s="31">
        <v>158652.10556</v>
      </c>
      <c r="K180" s="60">
        <v>100</v>
      </c>
    </row>
    <row r="181" spans="1:11" ht="45.75" customHeight="1" x14ac:dyDescent="0.25">
      <c r="A181" s="81" t="s">
        <v>20</v>
      </c>
      <c r="B181" s="67" t="s">
        <v>142</v>
      </c>
      <c r="C181" s="67" t="s">
        <v>29</v>
      </c>
      <c r="D181" s="67" t="s">
        <v>224</v>
      </c>
      <c r="E181" s="67" t="s">
        <v>59</v>
      </c>
      <c r="F181" s="57" t="s">
        <v>249</v>
      </c>
      <c r="G181" s="67" t="s">
        <v>145</v>
      </c>
      <c r="H181" s="58" t="s">
        <v>248</v>
      </c>
      <c r="I181" s="62">
        <v>113.3</v>
      </c>
      <c r="J181" s="31">
        <v>113.3</v>
      </c>
      <c r="K181" s="60">
        <v>100</v>
      </c>
    </row>
    <row r="182" spans="1:11" ht="142.5" customHeight="1" x14ac:dyDescent="0.25">
      <c r="A182" s="81" t="s">
        <v>20</v>
      </c>
      <c r="B182" s="67" t="s">
        <v>142</v>
      </c>
      <c r="C182" s="67" t="s">
        <v>29</v>
      </c>
      <c r="D182" s="57" t="s">
        <v>251</v>
      </c>
      <c r="E182" s="67" t="s">
        <v>59</v>
      </c>
      <c r="F182" s="57" t="s">
        <v>252</v>
      </c>
      <c r="G182" s="67" t="s">
        <v>145</v>
      </c>
      <c r="H182" s="58" t="s">
        <v>250</v>
      </c>
      <c r="I182" s="59">
        <v>83067.8</v>
      </c>
      <c r="J182" s="31">
        <v>82609.917600000001</v>
      </c>
      <c r="K182" s="60">
        <v>99.4</v>
      </c>
    </row>
    <row r="183" spans="1:11" ht="153.75" customHeight="1" x14ac:dyDescent="0.25">
      <c r="A183" s="81" t="s">
        <v>20</v>
      </c>
      <c r="B183" s="67" t="s">
        <v>142</v>
      </c>
      <c r="C183" s="67" t="s">
        <v>29</v>
      </c>
      <c r="D183" s="57" t="s">
        <v>254</v>
      </c>
      <c r="E183" s="67" t="s">
        <v>59</v>
      </c>
      <c r="F183" s="57" t="s">
        <v>255</v>
      </c>
      <c r="G183" s="67" t="s">
        <v>145</v>
      </c>
      <c r="H183" s="58" t="s">
        <v>253</v>
      </c>
      <c r="I183" s="59">
        <v>2262.4340000000002</v>
      </c>
      <c r="J183" s="31">
        <v>2129.6700700000001</v>
      </c>
      <c r="K183" s="60">
        <v>94.1</v>
      </c>
    </row>
    <row r="184" spans="1:11" ht="143.25" customHeight="1" x14ac:dyDescent="0.25">
      <c r="A184" s="81" t="s">
        <v>20</v>
      </c>
      <c r="B184" s="67" t="s">
        <v>142</v>
      </c>
      <c r="C184" s="67" t="s">
        <v>29</v>
      </c>
      <c r="D184" s="57" t="s">
        <v>254</v>
      </c>
      <c r="E184" s="67" t="s">
        <v>59</v>
      </c>
      <c r="F184" s="57" t="s">
        <v>257</v>
      </c>
      <c r="G184" s="67" t="s">
        <v>145</v>
      </c>
      <c r="H184" s="58" t="s">
        <v>256</v>
      </c>
      <c r="I184" s="59">
        <v>28829.5</v>
      </c>
      <c r="J184" s="31">
        <v>24719.692019999999</v>
      </c>
      <c r="K184" s="60">
        <v>85.7</v>
      </c>
    </row>
    <row r="185" spans="1:11" ht="124.5" customHeight="1" x14ac:dyDescent="0.25">
      <c r="A185" s="81" t="s">
        <v>20</v>
      </c>
      <c r="B185" s="67" t="s">
        <v>142</v>
      </c>
      <c r="C185" s="67" t="s">
        <v>29</v>
      </c>
      <c r="D185" s="57" t="s">
        <v>259</v>
      </c>
      <c r="E185" s="67" t="s">
        <v>59</v>
      </c>
      <c r="F185" s="57" t="s">
        <v>260</v>
      </c>
      <c r="G185" s="67" t="s">
        <v>145</v>
      </c>
      <c r="H185" s="58" t="s">
        <v>258</v>
      </c>
      <c r="I185" s="59">
        <v>7739.9889999999996</v>
      </c>
      <c r="J185" s="31">
        <v>7739.9889999999996</v>
      </c>
      <c r="K185" s="60">
        <v>100</v>
      </c>
    </row>
    <row r="186" spans="1:11" ht="126" x14ac:dyDescent="0.25">
      <c r="A186" s="81" t="s">
        <v>20</v>
      </c>
      <c r="B186" s="67" t="s">
        <v>142</v>
      </c>
      <c r="C186" s="67" t="s">
        <v>29</v>
      </c>
      <c r="D186" s="57" t="s">
        <v>259</v>
      </c>
      <c r="E186" s="67" t="s">
        <v>59</v>
      </c>
      <c r="F186" s="57" t="s">
        <v>262</v>
      </c>
      <c r="G186" s="67" t="s">
        <v>145</v>
      </c>
      <c r="H186" s="58" t="s">
        <v>261</v>
      </c>
      <c r="I186" s="59">
        <v>191678</v>
      </c>
      <c r="J186" s="31">
        <v>191111.40278</v>
      </c>
      <c r="K186" s="60">
        <v>99.7</v>
      </c>
    </row>
    <row r="187" spans="1:11" ht="15.75" customHeight="1" x14ac:dyDescent="0.25">
      <c r="A187" s="74" t="s">
        <v>20</v>
      </c>
      <c r="B187" s="75" t="s">
        <v>142</v>
      </c>
      <c r="C187" s="75" t="s">
        <v>29</v>
      </c>
      <c r="D187" s="75" t="s">
        <v>41</v>
      </c>
      <c r="E187" s="75" t="s">
        <v>22</v>
      </c>
      <c r="F187" s="75" t="s">
        <v>24</v>
      </c>
      <c r="G187" s="75" t="s">
        <v>145</v>
      </c>
      <c r="H187" s="83" t="s">
        <v>263</v>
      </c>
      <c r="I187" s="53">
        <v>132695.96862</v>
      </c>
      <c r="J187" s="53">
        <v>132695.94163000002</v>
      </c>
      <c r="K187" s="54">
        <v>100</v>
      </c>
    </row>
    <row r="188" spans="1:11" ht="60.75" customHeight="1" x14ac:dyDescent="0.25">
      <c r="A188" s="71" t="s">
        <v>20</v>
      </c>
      <c r="B188" s="57" t="s">
        <v>142</v>
      </c>
      <c r="C188" s="57" t="s">
        <v>29</v>
      </c>
      <c r="D188" s="57" t="s">
        <v>265</v>
      </c>
      <c r="E188" s="57" t="s">
        <v>59</v>
      </c>
      <c r="F188" s="57" t="s">
        <v>24</v>
      </c>
      <c r="G188" s="57" t="s">
        <v>145</v>
      </c>
      <c r="H188" s="58" t="s">
        <v>264</v>
      </c>
      <c r="I188" s="59">
        <v>441.9</v>
      </c>
      <c r="J188" s="31">
        <v>441.9</v>
      </c>
      <c r="K188" s="60">
        <v>100</v>
      </c>
    </row>
    <row r="189" spans="1:11" ht="126" customHeight="1" x14ac:dyDescent="0.25">
      <c r="A189" s="71" t="s">
        <v>20</v>
      </c>
      <c r="B189" s="57" t="s">
        <v>142</v>
      </c>
      <c r="C189" s="57" t="s">
        <v>29</v>
      </c>
      <c r="D189" s="57" t="s">
        <v>267</v>
      </c>
      <c r="E189" s="57" t="s">
        <v>59</v>
      </c>
      <c r="F189" s="57" t="s">
        <v>268</v>
      </c>
      <c r="G189" s="57" t="s">
        <v>145</v>
      </c>
      <c r="H189" s="58" t="s">
        <v>266</v>
      </c>
      <c r="I189" s="59">
        <v>3123.4485199999999</v>
      </c>
      <c r="J189" s="31">
        <v>3123.4485199999999</v>
      </c>
      <c r="K189" s="60">
        <v>100</v>
      </c>
    </row>
    <row r="190" spans="1:11" ht="46.5" customHeight="1" x14ac:dyDescent="0.25">
      <c r="A190" s="71" t="s">
        <v>20</v>
      </c>
      <c r="B190" s="57" t="s">
        <v>142</v>
      </c>
      <c r="C190" s="57" t="s">
        <v>29</v>
      </c>
      <c r="D190" s="57" t="s">
        <v>267</v>
      </c>
      <c r="E190" s="57" t="s">
        <v>59</v>
      </c>
      <c r="F190" s="57" t="s">
        <v>270</v>
      </c>
      <c r="G190" s="57" t="s">
        <v>145</v>
      </c>
      <c r="H190" s="58" t="s">
        <v>269</v>
      </c>
      <c r="I190" s="59">
        <v>100000</v>
      </c>
      <c r="J190" s="31">
        <v>100000</v>
      </c>
      <c r="K190" s="60">
        <v>100</v>
      </c>
    </row>
    <row r="191" spans="1:11" ht="60.75" customHeight="1" x14ac:dyDescent="0.25">
      <c r="A191" s="71" t="s">
        <v>20</v>
      </c>
      <c r="B191" s="57" t="s">
        <v>142</v>
      </c>
      <c r="C191" s="57" t="s">
        <v>29</v>
      </c>
      <c r="D191" s="57" t="s">
        <v>267</v>
      </c>
      <c r="E191" s="57" t="s">
        <v>59</v>
      </c>
      <c r="F191" s="57" t="s">
        <v>272</v>
      </c>
      <c r="G191" s="57" t="s">
        <v>145</v>
      </c>
      <c r="H191" s="58" t="s">
        <v>271</v>
      </c>
      <c r="I191" s="59">
        <v>5400</v>
      </c>
      <c r="J191" s="31">
        <v>5400</v>
      </c>
      <c r="K191" s="60">
        <v>100</v>
      </c>
    </row>
    <row r="192" spans="1:11" ht="76.5" customHeight="1" x14ac:dyDescent="0.25">
      <c r="A192" s="71" t="s">
        <v>20</v>
      </c>
      <c r="B192" s="57" t="s">
        <v>142</v>
      </c>
      <c r="C192" s="57" t="s">
        <v>29</v>
      </c>
      <c r="D192" s="57" t="s">
        <v>267</v>
      </c>
      <c r="E192" s="57" t="s">
        <v>59</v>
      </c>
      <c r="F192" s="57" t="s">
        <v>274</v>
      </c>
      <c r="G192" s="57" t="s">
        <v>145</v>
      </c>
      <c r="H192" s="58" t="s">
        <v>273</v>
      </c>
      <c r="I192" s="59">
        <v>23730.6201</v>
      </c>
      <c r="J192" s="31">
        <v>23730.593110000002</v>
      </c>
      <c r="K192" s="60">
        <v>100</v>
      </c>
    </row>
    <row r="193" spans="1:12" ht="35.25" customHeight="1" x14ac:dyDescent="0.25">
      <c r="A193" s="74" t="s">
        <v>20</v>
      </c>
      <c r="B193" s="75" t="s">
        <v>142</v>
      </c>
      <c r="C193" s="75" t="s">
        <v>59</v>
      </c>
      <c r="D193" s="75" t="s">
        <v>24</v>
      </c>
      <c r="E193" s="75" t="s">
        <v>22</v>
      </c>
      <c r="F193" s="75" t="s">
        <v>24</v>
      </c>
      <c r="G193" s="75" t="s">
        <v>140</v>
      </c>
      <c r="H193" s="83" t="s">
        <v>399</v>
      </c>
      <c r="I193" s="65">
        <v>1075</v>
      </c>
      <c r="J193" s="32">
        <v>1075</v>
      </c>
      <c r="K193" s="54">
        <v>100</v>
      </c>
    </row>
    <row r="194" spans="1:12" ht="63" x14ac:dyDescent="0.25">
      <c r="A194" s="71" t="s">
        <v>20</v>
      </c>
      <c r="B194" s="57" t="s">
        <v>142</v>
      </c>
      <c r="C194" s="57" t="s">
        <v>59</v>
      </c>
      <c r="D194" s="57" t="s">
        <v>277</v>
      </c>
      <c r="E194" s="57" t="s">
        <v>59</v>
      </c>
      <c r="F194" s="57" t="s">
        <v>24</v>
      </c>
      <c r="G194" s="57" t="s">
        <v>140</v>
      </c>
      <c r="H194" s="58" t="s">
        <v>276</v>
      </c>
      <c r="I194" s="59">
        <v>1075</v>
      </c>
      <c r="J194" s="31">
        <v>1075</v>
      </c>
      <c r="K194" s="60">
        <v>100</v>
      </c>
      <c r="L194" s="84"/>
    </row>
    <row r="195" spans="1:12" ht="126" customHeight="1" x14ac:dyDescent="0.25">
      <c r="A195" s="85" t="s">
        <v>20</v>
      </c>
      <c r="B195" s="86" t="s">
        <v>142</v>
      </c>
      <c r="C195" s="86" t="s">
        <v>281</v>
      </c>
      <c r="D195" s="86" t="s">
        <v>23</v>
      </c>
      <c r="E195" s="86" t="s">
        <v>22</v>
      </c>
      <c r="F195" s="86" t="s">
        <v>24</v>
      </c>
      <c r="G195" s="86" t="s">
        <v>20</v>
      </c>
      <c r="H195" s="83" t="s">
        <v>280</v>
      </c>
      <c r="I195" s="32">
        <v>1569.62005</v>
      </c>
      <c r="J195" s="32">
        <v>2629.5811699999999</v>
      </c>
      <c r="K195" s="54" t="s">
        <v>282</v>
      </c>
    </row>
    <row r="196" spans="1:12" ht="31.5" customHeight="1" x14ac:dyDescent="0.25">
      <c r="A196" s="87" t="s">
        <v>20</v>
      </c>
      <c r="B196" s="88" t="s">
        <v>142</v>
      </c>
      <c r="C196" s="88" t="s">
        <v>281</v>
      </c>
      <c r="D196" s="88" t="s">
        <v>41</v>
      </c>
      <c r="E196" s="88" t="s">
        <v>59</v>
      </c>
      <c r="F196" s="88" t="s">
        <v>24</v>
      </c>
      <c r="G196" s="88" t="s">
        <v>140</v>
      </c>
      <c r="H196" s="58" t="s">
        <v>400</v>
      </c>
      <c r="I196" s="31">
        <v>1569.62005</v>
      </c>
      <c r="J196" s="31">
        <v>2629.5811699999999</v>
      </c>
      <c r="K196" s="60" t="s">
        <v>282</v>
      </c>
    </row>
    <row r="197" spans="1:12" ht="47.25" x14ac:dyDescent="0.25">
      <c r="A197" s="87" t="s">
        <v>20</v>
      </c>
      <c r="B197" s="88" t="s">
        <v>142</v>
      </c>
      <c r="C197" s="88" t="s">
        <v>281</v>
      </c>
      <c r="D197" s="88" t="s">
        <v>314</v>
      </c>
      <c r="E197" s="88" t="s">
        <v>59</v>
      </c>
      <c r="F197" s="88" t="s">
        <v>24</v>
      </c>
      <c r="G197" s="88" t="s">
        <v>140</v>
      </c>
      <c r="H197" s="58" t="s">
        <v>401</v>
      </c>
      <c r="I197" s="31">
        <v>1317.70786</v>
      </c>
      <c r="J197" s="31">
        <v>1317.70786</v>
      </c>
      <c r="K197" s="60">
        <v>100</v>
      </c>
    </row>
    <row r="198" spans="1:12" ht="47.25" x14ac:dyDescent="0.25">
      <c r="A198" s="87" t="s">
        <v>20</v>
      </c>
      <c r="B198" s="88" t="s">
        <v>142</v>
      </c>
      <c r="C198" s="88" t="s">
        <v>281</v>
      </c>
      <c r="D198" s="88" t="s">
        <v>277</v>
      </c>
      <c r="E198" s="88" t="s">
        <v>59</v>
      </c>
      <c r="F198" s="88" t="s">
        <v>24</v>
      </c>
      <c r="G198" s="88" t="s">
        <v>140</v>
      </c>
      <c r="H198" s="58" t="s">
        <v>402</v>
      </c>
      <c r="I198" s="31">
        <v>251.91219000000001</v>
      </c>
      <c r="J198" s="31">
        <v>1311.8733099999999</v>
      </c>
      <c r="K198" s="60" t="s">
        <v>403</v>
      </c>
    </row>
    <row r="199" spans="1:12" ht="63" x14ac:dyDescent="0.25">
      <c r="A199" s="85" t="s">
        <v>20</v>
      </c>
      <c r="B199" s="86" t="s">
        <v>142</v>
      </c>
      <c r="C199" s="86" t="s">
        <v>284</v>
      </c>
      <c r="D199" s="86" t="s">
        <v>23</v>
      </c>
      <c r="E199" s="86" t="s">
        <v>22</v>
      </c>
      <c r="F199" s="86" t="s">
        <v>24</v>
      </c>
      <c r="G199" s="86" t="s">
        <v>20</v>
      </c>
      <c r="H199" s="83" t="s">
        <v>283</v>
      </c>
      <c r="I199" s="32">
        <v>-15178.84755</v>
      </c>
      <c r="J199" s="32">
        <v>-15703.155510000001</v>
      </c>
      <c r="K199" s="54">
        <v>103.5</v>
      </c>
    </row>
    <row r="200" spans="1:12" ht="63" x14ac:dyDescent="0.25">
      <c r="A200" s="89" t="s">
        <v>20</v>
      </c>
      <c r="B200" s="90" t="s">
        <v>142</v>
      </c>
      <c r="C200" s="90" t="s">
        <v>284</v>
      </c>
      <c r="D200" s="90" t="s">
        <v>41</v>
      </c>
      <c r="E200" s="90" t="s">
        <v>59</v>
      </c>
      <c r="F200" s="90" t="s">
        <v>24</v>
      </c>
      <c r="G200" s="90" t="s">
        <v>145</v>
      </c>
      <c r="H200" s="91" t="s">
        <v>404</v>
      </c>
      <c r="I200" s="92">
        <v>-15178.84755</v>
      </c>
      <c r="J200" s="92">
        <v>-15703.155510000001</v>
      </c>
      <c r="K200" s="93">
        <v>103.5</v>
      </c>
    </row>
    <row r="201" spans="1:12" ht="18.75" customHeight="1" x14ac:dyDescent="0.25">
      <c r="A201" s="94"/>
      <c r="B201" s="94"/>
      <c r="C201" s="94"/>
      <c r="D201" s="94"/>
      <c r="E201" s="94"/>
      <c r="F201" s="94"/>
      <c r="G201" s="94"/>
      <c r="H201" s="95" t="s">
        <v>405</v>
      </c>
      <c r="I201" s="96">
        <v>10807724.759019997</v>
      </c>
      <c r="J201" s="96">
        <v>10668986.643490002</v>
      </c>
      <c r="K201" s="97">
        <v>98.7</v>
      </c>
    </row>
  </sheetData>
  <mergeCells count="10">
    <mergeCell ref="A15:E15"/>
    <mergeCell ref="I4:K4"/>
    <mergeCell ref="A9:K9"/>
    <mergeCell ref="A12:E14"/>
    <mergeCell ref="F12:F14"/>
    <mergeCell ref="G12:G14"/>
    <mergeCell ref="H12:H14"/>
    <mergeCell ref="I12:I14"/>
    <mergeCell ref="J12:J14"/>
    <mergeCell ref="K12:K14"/>
  </mergeCells>
  <pageMargins left="0.94488188976377963" right="0.31496062992125984" top="0.39370078740157483" bottom="0.27559055118110237" header="0.31496062992125984" footer="0.15748031496062992"/>
  <pageSetup paperSize="9" scale="61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B15" sqref="B15"/>
    </sheetView>
  </sheetViews>
  <sheetFormatPr defaultRowHeight="12.75" x14ac:dyDescent="0.25"/>
  <cols>
    <col min="1" max="1" width="30.42578125" style="98" customWidth="1"/>
    <col min="2" max="2" width="75.5703125" style="99" customWidth="1"/>
    <col min="3" max="3" width="18.7109375" style="132" customWidth="1"/>
    <col min="4" max="4" width="18.7109375" style="98" customWidth="1"/>
    <col min="5" max="6" width="17.7109375" style="98" customWidth="1"/>
    <col min="7" max="7" width="13.85546875" style="98" bestFit="1" customWidth="1"/>
    <col min="8" max="256" width="9.140625" style="98"/>
    <col min="257" max="257" width="30.42578125" style="98" customWidth="1"/>
    <col min="258" max="258" width="75.5703125" style="98" customWidth="1"/>
    <col min="259" max="260" width="18.7109375" style="98" customWidth="1"/>
    <col min="261" max="262" width="17.7109375" style="98" customWidth="1"/>
    <col min="263" max="263" width="13.85546875" style="98" bestFit="1" customWidth="1"/>
    <col min="264" max="512" width="9.140625" style="98"/>
    <col min="513" max="513" width="30.42578125" style="98" customWidth="1"/>
    <col min="514" max="514" width="75.5703125" style="98" customWidth="1"/>
    <col min="515" max="516" width="18.7109375" style="98" customWidth="1"/>
    <col min="517" max="518" width="17.7109375" style="98" customWidth="1"/>
    <col min="519" max="519" width="13.85546875" style="98" bestFit="1" customWidth="1"/>
    <col min="520" max="768" width="9.140625" style="98"/>
    <col min="769" max="769" width="30.42578125" style="98" customWidth="1"/>
    <col min="770" max="770" width="75.5703125" style="98" customWidth="1"/>
    <col min="771" max="772" width="18.7109375" style="98" customWidth="1"/>
    <col min="773" max="774" width="17.7109375" style="98" customWidth="1"/>
    <col min="775" max="775" width="13.85546875" style="98" bestFit="1" customWidth="1"/>
    <col min="776" max="1024" width="9.140625" style="98"/>
    <col min="1025" max="1025" width="30.42578125" style="98" customWidth="1"/>
    <col min="1026" max="1026" width="75.5703125" style="98" customWidth="1"/>
    <col min="1027" max="1028" width="18.7109375" style="98" customWidth="1"/>
    <col min="1029" max="1030" width="17.7109375" style="98" customWidth="1"/>
    <col min="1031" max="1031" width="13.85546875" style="98" bestFit="1" customWidth="1"/>
    <col min="1032" max="1280" width="9.140625" style="98"/>
    <col min="1281" max="1281" width="30.42578125" style="98" customWidth="1"/>
    <col min="1282" max="1282" width="75.5703125" style="98" customWidth="1"/>
    <col min="1283" max="1284" width="18.7109375" style="98" customWidth="1"/>
    <col min="1285" max="1286" width="17.7109375" style="98" customWidth="1"/>
    <col min="1287" max="1287" width="13.85546875" style="98" bestFit="1" customWidth="1"/>
    <col min="1288" max="1536" width="9.140625" style="98"/>
    <col min="1537" max="1537" width="30.42578125" style="98" customWidth="1"/>
    <col min="1538" max="1538" width="75.5703125" style="98" customWidth="1"/>
    <col min="1539" max="1540" width="18.7109375" style="98" customWidth="1"/>
    <col min="1541" max="1542" width="17.7109375" style="98" customWidth="1"/>
    <col min="1543" max="1543" width="13.85546875" style="98" bestFit="1" customWidth="1"/>
    <col min="1544" max="1792" width="9.140625" style="98"/>
    <col min="1793" max="1793" width="30.42578125" style="98" customWidth="1"/>
    <col min="1794" max="1794" width="75.5703125" style="98" customWidth="1"/>
    <col min="1795" max="1796" width="18.7109375" style="98" customWidth="1"/>
    <col min="1797" max="1798" width="17.7109375" style="98" customWidth="1"/>
    <col min="1799" max="1799" width="13.85546875" style="98" bestFit="1" customWidth="1"/>
    <col min="1800" max="2048" width="9.140625" style="98"/>
    <col min="2049" max="2049" width="30.42578125" style="98" customWidth="1"/>
    <col min="2050" max="2050" width="75.5703125" style="98" customWidth="1"/>
    <col min="2051" max="2052" width="18.7109375" style="98" customWidth="1"/>
    <col min="2053" max="2054" width="17.7109375" style="98" customWidth="1"/>
    <col min="2055" max="2055" width="13.85546875" style="98" bestFit="1" customWidth="1"/>
    <col min="2056" max="2304" width="9.140625" style="98"/>
    <col min="2305" max="2305" width="30.42578125" style="98" customWidth="1"/>
    <col min="2306" max="2306" width="75.5703125" style="98" customWidth="1"/>
    <col min="2307" max="2308" width="18.7109375" style="98" customWidth="1"/>
    <col min="2309" max="2310" width="17.7109375" style="98" customWidth="1"/>
    <col min="2311" max="2311" width="13.85546875" style="98" bestFit="1" customWidth="1"/>
    <col min="2312" max="2560" width="9.140625" style="98"/>
    <col min="2561" max="2561" width="30.42578125" style="98" customWidth="1"/>
    <col min="2562" max="2562" width="75.5703125" style="98" customWidth="1"/>
    <col min="2563" max="2564" width="18.7109375" style="98" customWidth="1"/>
    <col min="2565" max="2566" width="17.7109375" style="98" customWidth="1"/>
    <col min="2567" max="2567" width="13.85546875" style="98" bestFit="1" customWidth="1"/>
    <col min="2568" max="2816" width="9.140625" style="98"/>
    <col min="2817" max="2817" width="30.42578125" style="98" customWidth="1"/>
    <col min="2818" max="2818" width="75.5703125" style="98" customWidth="1"/>
    <col min="2819" max="2820" width="18.7109375" style="98" customWidth="1"/>
    <col min="2821" max="2822" width="17.7109375" style="98" customWidth="1"/>
    <col min="2823" max="2823" width="13.85546875" style="98" bestFit="1" customWidth="1"/>
    <col min="2824" max="3072" width="9.140625" style="98"/>
    <col min="3073" max="3073" width="30.42578125" style="98" customWidth="1"/>
    <col min="3074" max="3074" width="75.5703125" style="98" customWidth="1"/>
    <col min="3075" max="3076" width="18.7109375" style="98" customWidth="1"/>
    <col min="3077" max="3078" width="17.7109375" style="98" customWidth="1"/>
    <col min="3079" max="3079" width="13.85546875" style="98" bestFit="1" customWidth="1"/>
    <col min="3080" max="3328" width="9.140625" style="98"/>
    <col min="3329" max="3329" width="30.42578125" style="98" customWidth="1"/>
    <col min="3330" max="3330" width="75.5703125" style="98" customWidth="1"/>
    <col min="3331" max="3332" width="18.7109375" style="98" customWidth="1"/>
    <col min="3333" max="3334" width="17.7109375" style="98" customWidth="1"/>
    <col min="3335" max="3335" width="13.85546875" style="98" bestFit="1" customWidth="1"/>
    <col min="3336" max="3584" width="9.140625" style="98"/>
    <col min="3585" max="3585" width="30.42578125" style="98" customWidth="1"/>
    <col min="3586" max="3586" width="75.5703125" style="98" customWidth="1"/>
    <col min="3587" max="3588" width="18.7109375" style="98" customWidth="1"/>
    <col min="3589" max="3590" width="17.7109375" style="98" customWidth="1"/>
    <col min="3591" max="3591" width="13.85546875" style="98" bestFit="1" customWidth="1"/>
    <col min="3592" max="3840" width="9.140625" style="98"/>
    <col min="3841" max="3841" width="30.42578125" style="98" customWidth="1"/>
    <col min="3842" max="3842" width="75.5703125" style="98" customWidth="1"/>
    <col min="3843" max="3844" width="18.7109375" style="98" customWidth="1"/>
    <col min="3845" max="3846" width="17.7109375" style="98" customWidth="1"/>
    <col min="3847" max="3847" width="13.85546875" style="98" bestFit="1" customWidth="1"/>
    <col min="3848" max="4096" width="9.140625" style="98"/>
    <col min="4097" max="4097" width="30.42578125" style="98" customWidth="1"/>
    <col min="4098" max="4098" width="75.5703125" style="98" customWidth="1"/>
    <col min="4099" max="4100" width="18.7109375" style="98" customWidth="1"/>
    <col min="4101" max="4102" width="17.7109375" style="98" customWidth="1"/>
    <col min="4103" max="4103" width="13.85546875" style="98" bestFit="1" customWidth="1"/>
    <col min="4104" max="4352" width="9.140625" style="98"/>
    <col min="4353" max="4353" width="30.42578125" style="98" customWidth="1"/>
    <col min="4354" max="4354" width="75.5703125" style="98" customWidth="1"/>
    <col min="4355" max="4356" width="18.7109375" style="98" customWidth="1"/>
    <col min="4357" max="4358" width="17.7109375" style="98" customWidth="1"/>
    <col min="4359" max="4359" width="13.85546875" style="98" bestFit="1" customWidth="1"/>
    <col min="4360" max="4608" width="9.140625" style="98"/>
    <col min="4609" max="4609" width="30.42578125" style="98" customWidth="1"/>
    <col min="4610" max="4610" width="75.5703125" style="98" customWidth="1"/>
    <col min="4611" max="4612" width="18.7109375" style="98" customWidth="1"/>
    <col min="4613" max="4614" width="17.7109375" style="98" customWidth="1"/>
    <col min="4615" max="4615" width="13.85546875" style="98" bestFit="1" customWidth="1"/>
    <col min="4616" max="4864" width="9.140625" style="98"/>
    <col min="4865" max="4865" width="30.42578125" style="98" customWidth="1"/>
    <col min="4866" max="4866" width="75.5703125" style="98" customWidth="1"/>
    <col min="4867" max="4868" width="18.7109375" style="98" customWidth="1"/>
    <col min="4869" max="4870" width="17.7109375" style="98" customWidth="1"/>
    <col min="4871" max="4871" width="13.85546875" style="98" bestFit="1" customWidth="1"/>
    <col min="4872" max="5120" width="9.140625" style="98"/>
    <col min="5121" max="5121" width="30.42578125" style="98" customWidth="1"/>
    <col min="5122" max="5122" width="75.5703125" style="98" customWidth="1"/>
    <col min="5123" max="5124" width="18.7109375" style="98" customWidth="1"/>
    <col min="5125" max="5126" width="17.7109375" style="98" customWidth="1"/>
    <col min="5127" max="5127" width="13.85546875" style="98" bestFit="1" customWidth="1"/>
    <col min="5128" max="5376" width="9.140625" style="98"/>
    <col min="5377" max="5377" width="30.42578125" style="98" customWidth="1"/>
    <col min="5378" max="5378" width="75.5703125" style="98" customWidth="1"/>
    <col min="5379" max="5380" width="18.7109375" style="98" customWidth="1"/>
    <col min="5381" max="5382" width="17.7109375" style="98" customWidth="1"/>
    <col min="5383" max="5383" width="13.85546875" style="98" bestFit="1" customWidth="1"/>
    <col min="5384" max="5632" width="9.140625" style="98"/>
    <col min="5633" max="5633" width="30.42578125" style="98" customWidth="1"/>
    <col min="5634" max="5634" width="75.5703125" style="98" customWidth="1"/>
    <col min="5635" max="5636" width="18.7109375" style="98" customWidth="1"/>
    <col min="5637" max="5638" width="17.7109375" style="98" customWidth="1"/>
    <col min="5639" max="5639" width="13.85546875" style="98" bestFit="1" customWidth="1"/>
    <col min="5640" max="5888" width="9.140625" style="98"/>
    <col min="5889" max="5889" width="30.42578125" style="98" customWidth="1"/>
    <col min="5890" max="5890" width="75.5703125" style="98" customWidth="1"/>
    <col min="5891" max="5892" width="18.7109375" style="98" customWidth="1"/>
    <col min="5893" max="5894" width="17.7109375" style="98" customWidth="1"/>
    <col min="5895" max="5895" width="13.85546875" style="98" bestFit="1" customWidth="1"/>
    <col min="5896" max="6144" width="9.140625" style="98"/>
    <col min="6145" max="6145" width="30.42578125" style="98" customWidth="1"/>
    <col min="6146" max="6146" width="75.5703125" style="98" customWidth="1"/>
    <col min="6147" max="6148" width="18.7109375" style="98" customWidth="1"/>
    <col min="6149" max="6150" width="17.7109375" style="98" customWidth="1"/>
    <col min="6151" max="6151" width="13.85546875" style="98" bestFit="1" customWidth="1"/>
    <col min="6152" max="6400" width="9.140625" style="98"/>
    <col min="6401" max="6401" width="30.42578125" style="98" customWidth="1"/>
    <col min="6402" max="6402" width="75.5703125" style="98" customWidth="1"/>
    <col min="6403" max="6404" width="18.7109375" style="98" customWidth="1"/>
    <col min="6405" max="6406" width="17.7109375" style="98" customWidth="1"/>
    <col min="6407" max="6407" width="13.85546875" style="98" bestFit="1" customWidth="1"/>
    <col min="6408" max="6656" width="9.140625" style="98"/>
    <col min="6657" max="6657" width="30.42578125" style="98" customWidth="1"/>
    <col min="6658" max="6658" width="75.5703125" style="98" customWidth="1"/>
    <col min="6659" max="6660" width="18.7109375" style="98" customWidth="1"/>
    <col min="6661" max="6662" width="17.7109375" style="98" customWidth="1"/>
    <col min="6663" max="6663" width="13.85546875" style="98" bestFit="1" customWidth="1"/>
    <col min="6664" max="6912" width="9.140625" style="98"/>
    <col min="6913" max="6913" width="30.42578125" style="98" customWidth="1"/>
    <col min="6914" max="6914" width="75.5703125" style="98" customWidth="1"/>
    <col min="6915" max="6916" width="18.7109375" style="98" customWidth="1"/>
    <col min="6917" max="6918" width="17.7109375" style="98" customWidth="1"/>
    <col min="6919" max="6919" width="13.85546875" style="98" bestFit="1" customWidth="1"/>
    <col min="6920" max="7168" width="9.140625" style="98"/>
    <col min="7169" max="7169" width="30.42578125" style="98" customWidth="1"/>
    <col min="7170" max="7170" width="75.5703125" style="98" customWidth="1"/>
    <col min="7171" max="7172" width="18.7109375" style="98" customWidth="1"/>
    <col min="7173" max="7174" width="17.7109375" style="98" customWidth="1"/>
    <col min="7175" max="7175" width="13.85546875" style="98" bestFit="1" customWidth="1"/>
    <col min="7176" max="7424" width="9.140625" style="98"/>
    <col min="7425" max="7425" width="30.42578125" style="98" customWidth="1"/>
    <col min="7426" max="7426" width="75.5703125" style="98" customWidth="1"/>
    <col min="7427" max="7428" width="18.7109375" style="98" customWidth="1"/>
    <col min="7429" max="7430" width="17.7109375" style="98" customWidth="1"/>
    <col min="7431" max="7431" width="13.85546875" style="98" bestFit="1" customWidth="1"/>
    <col min="7432" max="7680" width="9.140625" style="98"/>
    <col min="7681" max="7681" width="30.42578125" style="98" customWidth="1"/>
    <col min="7682" max="7682" width="75.5703125" style="98" customWidth="1"/>
    <col min="7683" max="7684" width="18.7109375" style="98" customWidth="1"/>
    <col min="7685" max="7686" width="17.7109375" style="98" customWidth="1"/>
    <col min="7687" max="7687" width="13.85546875" style="98" bestFit="1" customWidth="1"/>
    <col min="7688" max="7936" width="9.140625" style="98"/>
    <col min="7937" max="7937" width="30.42578125" style="98" customWidth="1"/>
    <col min="7938" max="7938" width="75.5703125" style="98" customWidth="1"/>
    <col min="7939" max="7940" width="18.7109375" style="98" customWidth="1"/>
    <col min="7941" max="7942" width="17.7109375" style="98" customWidth="1"/>
    <col min="7943" max="7943" width="13.85546875" style="98" bestFit="1" customWidth="1"/>
    <col min="7944" max="8192" width="9.140625" style="98"/>
    <col min="8193" max="8193" width="30.42578125" style="98" customWidth="1"/>
    <col min="8194" max="8194" width="75.5703125" style="98" customWidth="1"/>
    <col min="8195" max="8196" width="18.7109375" style="98" customWidth="1"/>
    <col min="8197" max="8198" width="17.7109375" style="98" customWidth="1"/>
    <col min="8199" max="8199" width="13.85546875" style="98" bestFit="1" customWidth="1"/>
    <col min="8200" max="8448" width="9.140625" style="98"/>
    <col min="8449" max="8449" width="30.42578125" style="98" customWidth="1"/>
    <col min="8450" max="8450" width="75.5703125" style="98" customWidth="1"/>
    <col min="8451" max="8452" width="18.7109375" style="98" customWidth="1"/>
    <col min="8453" max="8454" width="17.7109375" style="98" customWidth="1"/>
    <col min="8455" max="8455" width="13.85546875" style="98" bestFit="1" customWidth="1"/>
    <col min="8456" max="8704" width="9.140625" style="98"/>
    <col min="8705" max="8705" width="30.42578125" style="98" customWidth="1"/>
    <col min="8706" max="8706" width="75.5703125" style="98" customWidth="1"/>
    <col min="8707" max="8708" width="18.7109375" style="98" customWidth="1"/>
    <col min="8709" max="8710" width="17.7109375" style="98" customWidth="1"/>
    <col min="8711" max="8711" width="13.85546875" style="98" bestFit="1" customWidth="1"/>
    <col min="8712" max="8960" width="9.140625" style="98"/>
    <col min="8961" max="8961" width="30.42578125" style="98" customWidth="1"/>
    <col min="8962" max="8962" width="75.5703125" style="98" customWidth="1"/>
    <col min="8963" max="8964" width="18.7109375" style="98" customWidth="1"/>
    <col min="8965" max="8966" width="17.7109375" style="98" customWidth="1"/>
    <col min="8967" max="8967" width="13.85546875" style="98" bestFit="1" customWidth="1"/>
    <col min="8968" max="9216" width="9.140625" style="98"/>
    <col min="9217" max="9217" width="30.42578125" style="98" customWidth="1"/>
    <col min="9218" max="9218" width="75.5703125" style="98" customWidth="1"/>
    <col min="9219" max="9220" width="18.7109375" style="98" customWidth="1"/>
    <col min="9221" max="9222" width="17.7109375" style="98" customWidth="1"/>
    <col min="9223" max="9223" width="13.85546875" style="98" bestFit="1" customWidth="1"/>
    <col min="9224" max="9472" width="9.140625" style="98"/>
    <col min="9473" max="9473" width="30.42578125" style="98" customWidth="1"/>
    <col min="9474" max="9474" width="75.5703125" style="98" customWidth="1"/>
    <col min="9475" max="9476" width="18.7109375" style="98" customWidth="1"/>
    <col min="9477" max="9478" width="17.7109375" style="98" customWidth="1"/>
    <col min="9479" max="9479" width="13.85546875" style="98" bestFit="1" customWidth="1"/>
    <col min="9480" max="9728" width="9.140625" style="98"/>
    <col min="9729" max="9729" width="30.42578125" style="98" customWidth="1"/>
    <col min="9730" max="9730" width="75.5703125" style="98" customWidth="1"/>
    <col min="9731" max="9732" width="18.7109375" style="98" customWidth="1"/>
    <col min="9733" max="9734" width="17.7109375" style="98" customWidth="1"/>
    <col min="9735" max="9735" width="13.85546875" style="98" bestFit="1" customWidth="1"/>
    <col min="9736" max="9984" width="9.140625" style="98"/>
    <col min="9985" max="9985" width="30.42578125" style="98" customWidth="1"/>
    <col min="9986" max="9986" width="75.5703125" style="98" customWidth="1"/>
    <col min="9987" max="9988" width="18.7109375" style="98" customWidth="1"/>
    <col min="9989" max="9990" width="17.7109375" style="98" customWidth="1"/>
    <col min="9991" max="9991" width="13.85546875" style="98" bestFit="1" customWidth="1"/>
    <col min="9992" max="10240" width="9.140625" style="98"/>
    <col min="10241" max="10241" width="30.42578125" style="98" customWidth="1"/>
    <col min="10242" max="10242" width="75.5703125" style="98" customWidth="1"/>
    <col min="10243" max="10244" width="18.7109375" style="98" customWidth="1"/>
    <col min="10245" max="10246" width="17.7109375" style="98" customWidth="1"/>
    <col min="10247" max="10247" width="13.85546875" style="98" bestFit="1" customWidth="1"/>
    <col min="10248" max="10496" width="9.140625" style="98"/>
    <col min="10497" max="10497" width="30.42578125" style="98" customWidth="1"/>
    <col min="10498" max="10498" width="75.5703125" style="98" customWidth="1"/>
    <col min="10499" max="10500" width="18.7109375" style="98" customWidth="1"/>
    <col min="10501" max="10502" width="17.7109375" style="98" customWidth="1"/>
    <col min="10503" max="10503" width="13.85546875" style="98" bestFit="1" customWidth="1"/>
    <col min="10504" max="10752" width="9.140625" style="98"/>
    <col min="10753" max="10753" width="30.42578125" style="98" customWidth="1"/>
    <col min="10754" max="10754" width="75.5703125" style="98" customWidth="1"/>
    <col min="10755" max="10756" width="18.7109375" style="98" customWidth="1"/>
    <col min="10757" max="10758" width="17.7109375" style="98" customWidth="1"/>
    <col min="10759" max="10759" width="13.85546875" style="98" bestFit="1" customWidth="1"/>
    <col min="10760" max="11008" width="9.140625" style="98"/>
    <col min="11009" max="11009" width="30.42578125" style="98" customWidth="1"/>
    <col min="11010" max="11010" width="75.5703125" style="98" customWidth="1"/>
    <col min="11011" max="11012" width="18.7109375" style="98" customWidth="1"/>
    <col min="11013" max="11014" width="17.7109375" style="98" customWidth="1"/>
    <col min="11015" max="11015" width="13.85546875" style="98" bestFit="1" customWidth="1"/>
    <col min="11016" max="11264" width="9.140625" style="98"/>
    <col min="11265" max="11265" width="30.42578125" style="98" customWidth="1"/>
    <col min="11266" max="11266" width="75.5703125" style="98" customWidth="1"/>
    <col min="11267" max="11268" width="18.7109375" style="98" customWidth="1"/>
    <col min="11269" max="11270" width="17.7109375" style="98" customWidth="1"/>
    <col min="11271" max="11271" width="13.85546875" style="98" bestFit="1" customWidth="1"/>
    <col min="11272" max="11520" width="9.140625" style="98"/>
    <col min="11521" max="11521" width="30.42578125" style="98" customWidth="1"/>
    <col min="11522" max="11522" width="75.5703125" style="98" customWidth="1"/>
    <col min="11523" max="11524" width="18.7109375" style="98" customWidth="1"/>
    <col min="11525" max="11526" width="17.7109375" style="98" customWidth="1"/>
    <col min="11527" max="11527" width="13.85546875" style="98" bestFit="1" customWidth="1"/>
    <col min="11528" max="11776" width="9.140625" style="98"/>
    <col min="11777" max="11777" width="30.42578125" style="98" customWidth="1"/>
    <col min="11778" max="11778" width="75.5703125" style="98" customWidth="1"/>
    <col min="11779" max="11780" width="18.7109375" style="98" customWidth="1"/>
    <col min="11781" max="11782" width="17.7109375" style="98" customWidth="1"/>
    <col min="11783" max="11783" width="13.85546875" style="98" bestFit="1" customWidth="1"/>
    <col min="11784" max="12032" width="9.140625" style="98"/>
    <col min="12033" max="12033" width="30.42578125" style="98" customWidth="1"/>
    <col min="12034" max="12034" width="75.5703125" style="98" customWidth="1"/>
    <col min="12035" max="12036" width="18.7109375" style="98" customWidth="1"/>
    <col min="12037" max="12038" width="17.7109375" style="98" customWidth="1"/>
    <col min="12039" max="12039" width="13.85546875" style="98" bestFit="1" customWidth="1"/>
    <col min="12040" max="12288" width="9.140625" style="98"/>
    <col min="12289" max="12289" width="30.42578125" style="98" customWidth="1"/>
    <col min="12290" max="12290" width="75.5703125" style="98" customWidth="1"/>
    <col min="12291" max="12292" width="18.7109375" style="98" customWidth="1"/>
    <col min="12293" max="12294" width="17.7109375" style="98" customWidth="1"/>
    <col min="12295" max="12295" width="13.85546875" style="98" bestFit="1" customWidth="1"/>
    <col min="12296" max="12544" width="9.140625" style="98"/>
    <col min="12545" max="12545" width="30.42578125" style="98" customWidth="1"/>
    <col min="12546" max="12546" width="75.5703125" style="98" customWidth="1"/>
    <col min="12547" max="12548" width="18.7109375" style="98" customWidth="1"/>
    <col min="12549" max="12550" width="17.7109375" style="98" customWidth="1"/>
    <col min="12551" max="12551" width="13.85546875" style="98" bestFit="1" customWidth="1"/>
    <col min="12552" max="12800" width="9.140625" style="98"/>
    <col min="12801" max="12801" width="30.42578125" style="98" customWidth="1"/>
    <col min="12802" max="12802" width="75.5703125" style="98" customWidth="1"/>
    <col min="12803" max="12804" width="18.7109375" style="98" customWidth="1"/>
    <col min="12805" max="12806" width="17.7109375" style="98" customWidth="1"/>
    <col min="12807" max="12807" width="13.85546875" style="98" bestFit="1" customWidth="1"/>
    <col min="12808" max="13056" width="9.140625" style="98"/>
    <col min="13057" max="13057" width="30.42578125" style="98" customWidth="1"/>
    <col min="13058" max="13058" width="75.5703125" style="98" customWidth="1"/>
    <col min="13059" max="13060" width="18.7109375" style="98" customWidth="1"/>
    <col min="13061" max="13062" width="17.7109375" style="98" customWidth="1"/>
    <col min="13063" max="13063" width="13.85546875" style="98" bestFit="1" customWidth="1"/>
    <col min="13064" max="13312" width="9.140625" style="98"/>
    <col min="13313" max="13313" width="30.42578125" style="98" customWidth="1"/>
    <col min="13314" max="13314" width="75.5703125" style="98" customWidth="1"/>
    <col min="13315" max="13316" width="18.7109375" style="98" customWidth="1"/>
    <col min="13317" max="13318" width="17.7109375" style="98" customWidth="1"/>
    <col min="13319" max="13319" width="13.85546875" style="98" bestFit="1" customWidth="1"/>
    <col min="13320" max="13568" width="9.140625" style="98"/>
    <col min="13569" max="13569" width="30.42578125" style="98" customWidth="1"/>
    <col min="13570" max="13570" width="75.5703125" style="98" customWidth="1"/>
    <col min="13571" max="13572" width="18.7109375" style="98" customWidth="1"/>
    <col min="13573" max="13574" width="17.7109375" style="98" customWidth="1"/>
    <col min="13575" max="13575" width="13.85546875" style="98" bestFit="1" customWidth="1"/>
    <col min="13576" max="13824" width="9.140625" style="98"/>
    <col min="13825" max="13825" width="30.42578125" style="98" customWidth="1"/>
    <col min="13826" max="13826" width="75.5703125" style="98" customWidth="1"/>
    <col min="13827" max="13828" width="18.7109375" style="98" customWidth="1"/>
    <col min="13829" max="13830" width="17.7109375" style="98" customWidth="1"/>
    <col min="13831" max="13831" width="13.85546875" style="98" bestFit="1" customWidth="1"/>
    <col min="13832" max="14080" width="9.140625" style="98"/>
    <col min="14081" max="14081" width="30.42578125" style="98" customWidth="1"/>
    <col min="14082" max="14082" width="75.5703125" style="98" customWidth="1"/>
    <col min="14083" max="14084" width="18.7109375" style="98" customWidth="1"/>
    <col min="14085" max="14086" width="17.7109375" style="98" customWidth="1"/>
    <col min="14087" max="14087" width="13.85546875" style="98" bestFit="1" customWidth="1"/>
    <col min="14088" max="14336" width="9.140625" style="98"/>
    <col min="14337" max="14337" width="30.42578125" style="98" customWidth="1"/>
    <col min="14338" max="14338" width="75.5703125" style="98" customWidth="1"/>
    <col min="14339" max="14340" width="18.7109375" style="98" customWidth="1"/>
    <col min="14341" max="14342" width="17.7109375" style="98" customWidth="1"/>
    <col min="14343" max="14343" width="13.85546875" style="98" bestFit="1" customWidth="1"/>
    <col min="14344" max="14592" width="9.140625" style="98"/>
    <col min="14593" max="14593" width="30.42578125" style="98" customWidth="1"/>
    <col min="14594" max="14594" width="75.5703125" style="98" customWidth="1"/>
    <col min="14595" max="14596" width="18.7109375" style="98" customWidth="1"/>
    <col min="14597" max="14598" width="17.7109375" style="98" customWidth="1"/>
    <col min="14599" max="14599" width="13.85546875" style="98" bestFit="1" customWidth="1"/>
    <col min="14600" max="14848" width="9.140625" style="98"/>
    <col min="14849" max="14849" width="30.42578125" style="98" customWidth="1"/>
    <col min="14850" max="14850" width="75.5703125" style="98" customWidth="1"/>
    <col min="14851" max="14852" width="18.7109375" style="98" customWidth="1"/>
    <col min="14853" max="14854" width="17.7109375" style="98" customWidth="1"/>
    <col min="14855" max="14855" width="13.85546875" style="98" bestFit="1" customWidth="1"/>
    <col min="14856" max="15104" width="9.140625" style="98"/>
    <col min="15105" max="15105" width="30.42578125" style="98" customWidth="1"/>
    <col min="15106" max="15106" width="75.5703125" style="98" customWidth="1"/>
    <col min="15107" max="15108" width="18.7109375" style="98" customWidth="1"/>
    <col min="15109" max="15110" width="17.7109375" style="98" customWidth="1"/>
    <col min="15111" max="15111" width="13.85546875" style="98" bestFit="1" customWidth="1"/>
    <col min="15112" max="15360" width="9.140625" style="98"/>
    <col min="15361" max="15361" width="30.42578125" style="98" customWidth="1"/>
    <col min="15362" max="15362" width="75.5703125" style="98" customWidth="1"/>
    <col min="15363" max="15364" width="18.7109375" style="98" customWidth="1"/>
    <col min="15365" max="15366" width="17.7109375" style="98" customWidth="1"/>
    <col min="15367" max="15367" width="13.85546875" style="98" bestFit="1" customWidth="1"/>
    <col min="15368" max="15616" width="9.140625" style="98"/>
    <col min="15617" max="15617" width="30.42578125" style="98" customWidth="1"/>
    <col min="15618" max="15618" width="75.5703125" style="98" customWidth="1"/>
    <col min="15619" max="15620" width="18.7109375" style="98" customWidth="1"/>
    <col min="15621" max="15622" width="17.7109375" style="98" customWidth="1"/>
    <col min="15623" max="15623" width="13.85546875" style="98" bestFit="1" customWidth="1"/>
    <col min="15624" max="15872" width="9.140625" style="98"/>
    <col min="15873" max="15873" width="30.42578125" style="98" customWidth="1"/>
    <col min="15874" max="15874" width="75.5703125" style="98" customWidth="1"/>
    <col min="15875" max="15876" width="18.7109375" style="98" customWidth="1"/>
    <col min="15877" max="15878" width="17.7109375" style="98" customWidth="1"/>
    <col min="15879" max="15879" width="13.85546875" style="98" bestFit="1" customWidth="1"/>
    <col min="15880" max="16128" width="9.140625" style="98"/>
    <col min="16129" max="16129" width="30.42578125" style="98" customWidth="1"/>
    <col min="16130" max="16130" width="75.5703125" style="98" customWidth="1"/>
    <col min="16131" max="16132" width="18.7109375" style="98" customWidth="1"/>
    <col min="16133" max="16134" width="17.7109375" style="98" customWidth="1"/>
    <col min="16135" max="16135" width="13.85546875" style="98" bestFit="1" customWidth="1"/>
    <col min="16136" max="16384" width="9.140625" style="98"/>
  </cols>
  <sheetData>
    <row r="1" spans="1:5" ht="15.75" x14ac:dyDescent="0.25">
      <c r="C1" s="38"/>
      <c r="D1" s="38"/>
      <c r="E1" s="39" t="s">
        <v>456</v>
      </c>
    </row>
    <row r="2" spans="1:5" ht="15.75" x14ac:dyDescent="0.25">
      <c r="C2" s="38"/>
      <c r="D2" s="38"/>
      <c r="E2" s="39" t="s">
        <v>1</v>
      </c>
    </row>
    <row r="3" spans="1:5" ht="15.75" x14ac:dyDescent="0.25">
      <c r="C3" s="38"/>
      <c r="D3" s="38"/>
      <c r="E3" s="39" t="s">
        <v>287</v>
      </c>
    </row>
    <row r="4" spans="1:5" ht="15.75" x14ac:dyDescent="0.25">
      <c r="C4" s="555" t="s">
        <v>1180</v>
      </c>
      <c r="D4" s="555"/>
      <c r="E4" s="555"/>
    </row>
    <row r="5" spans="1:5" ht="15.75" x14ac:dyDescent="0.25">
      <c r="C5" s="38"/>
      <c r="D5" s="38"/>
      <c r="E5" s="39" t="s">
        <v>288</v>
      </c>
    </row>
    <row r="6" spans="1:5" ht="15.75" x14ac:dyDescent="0.25">
      <c r="C6" s="38"/>
      <c r="D6" s="38"/>
      <c r="E6" s="39" t="s">
        <v>4</v>
      </c>
    </row>
    <row r="7" spans="1:5" x14ac:dyDescent="0.2">
      <c r="B7" s="100"/>
      <c r="C7" s="101"/>
    </row>
    <row r="8" spans="1:5" ht="38.25" customHeight="1" x14ac:dyDescent="0.25">
      <c r="A8" s="566" t="s">
        <v>1177</v>
      </c>
      <c r="B8" s="566"/>
      <c r="C8" s="566"/>
      <c r="D8" s="567"/>
      <c r="E8" s="567"/>
    </row>
    <row r="9" spans="1:5" ht="15.75" x14ac:dyDescent="0.25">
      <c r="A9" s="102"/>
      <c r="B9" s="103"/>
      <c r="C9" s="104"/>
      <c r="D9" s="104"/>
      <c r="E9" s="104" t="s">
        <v>5</v>
      </c>
    </row>
    <row r="10" spans="1:5" s="113" customFormat="1" ht="31.5" x14ac:dyDescent="0.25">
      <c r="A10" s="547" t="s">
        <v>290</v>
      </c>
      <c r="B10" s="547" t="s">
        <v>406</v>
      </c>
      <c r="C10" s="709" t="s">
        <v>407</v>
      </c>
      <c r="D10" s="710" t="s">
        <v>408</v>
      </c>
      <c r="E10" s="711" t="s">
        <v>10</v>
      </c>
    </row>
    <row r="11" spans="1:5" s="109" customFormat="1" ht="15" x14ac:dyDescent="0.25">
      <c r="A11" s="136">
        <v>1</v>
      </c>
      <c r="B11" s="136">
        <v>2</v>
      </c>
      <c r="C11" s="136">
        <v>3</v>
      </c>
      <c r="D11" s="137">
        <v>4</v>
      </c>
      <c r="E11" s="138">
        <v>5</v>
      </c>
    </row>
    <row r="12" spans="1:5" s="113" customFormat="1" ht="15.75" x14ac:dyDescent="0.25">
      <c r="A12" s="110"/>
      <c r="B12" s="111" t="s">
        <v>409</v>
      </c>
      <c r="C12" s="112">
        <v>371942.33799000061</v>
      </c>
      <c r="D12" s="112">
        <v>180948.15706000035</v>
      </c>
      <c r="E12" s="133">
        <v>48.6</v>
      </c>
    </row>
    <row r="13" spans="1:5" s="113" customFormat="1" ht="15.75" x14ac:dyDescent="0.25">
      <c r="A13" s="114" t="s">
        <v>410</v>
      </c>
      <c r="B13" s="115" t="s">
        <v>411</v>
      </c>
      <c r="C13" s="116">
        <v>233629.28000000096</v>
      </c>
      <c r="D13" s="116">
        <v>231433.33400000003</v>
      </c>
      <c r="E13" s="134">
        <v>99.1</v>
      </c>
    </row>
    <row r="14" spans="1:5" s="113" customFormat="1" ht="31.5" x14ac:dyDescent="0.25">
      <c r="A14" s="117" t="s">
        <v>412</v>
      </c>
      <c r="B14" s="118" t="s">
        <v>413</v>
      </c>
      <c r="C14" s="119">
        <v>2135394.1615000013</v>
      </c>
      <c r="D14" s="119">
        <v>1875000</v>
      </c>
      <c r="E14" s="135">
        <v>87.8</v>
      </c>
    </row>
    <row r="15" spans="1:5" s="113" customFormat="1" ht="31.5" x14ac:dyDescent="0.25">
      <c r="A15" s="117" t="s">
        <v>414</v>
      </c>
      <c r="B15" s="118" t="s">
        <v>415</v>
      </c>
      <c r="C15" s="119">
        <v>2135394.1615000013</v>
      </c>
      <c r="D15" s="119">
        <v>1875000</v>
      </c>
      <c r="E15" s="135">
        <v>87.8</v>
      </c>
    </row>
    <row r="16" spans="1:5" s="113" customFormat="1" ht="31.5" x14ac:dyDescent="0.25">
      <c r="A16" s="117" t="s">
        <v>416</v>
      </c>
      <c r="B16" s="118" t="s">
        <v>417</v>
      </c>
      <c r="C16" s="119">
        <v>1901764.8815000004</v>
      </c>
      <c r="D16" s="119">
        <v>1643566.666</v>
      </c>
      <c r="E16" s="135">
        <v>86.4</v>
      </c>
    </row>
    <row r="17" spans="1:5" s="113" customFormat="1" ht="31.5" x14ac:dyDescent="0.25">
      <c r="A17" s="117" t="s">
        <v>418</v>
      </c>
      <c r="B17" s="118" t="s">
        <v>419</v>
      </c>
      <c r="C17" s="119">
        <v>1901764.8815000004</v>
      </c>
      <c r="D17" s="119">
        <v>1643566.666</v>
      </c>
      <c r="E17" s="135">
        <v>86.4</v>
      </c>
    </row>
    <row r="18" spans="1:5" s="113" customFormat="1" ht="15.75" x14ac:dyDescent="0.25">
      <c r="A18" s="114" t="s">
        <v>420</v>
      </c>
      <c r="B18" s="120" t="s">
        <v>421</v>
      </c>
      <c r="C18" s="116">
        <v>138313.05798999965</v>
      </c>
      <c r="D18" s="116">
        <v>-50485.176939999685</v>
      </c>
      <c r="E18" s="135"/>
    </row>
    <row r="19" spans="1:5" s="113" customFormat="1" ht="15.75" x14ac:dyDescent="0.25">
      <c r="A19" s="117" t="s">
        <v>422</v>
      </c>
      <c r="B19" s="118" t="s">
        <v>423</v>
      </c>
      <c r="C19" s="119">
        <v>12994899.14992</v>
      </c>
      <c r="D19" s="119">
        <v>12543986.64349</v>
      </c>
      <c r="E19" s="135">
        <v>96.5</v>
      </c>
    </row>
    <row r="20" spans="1:5" s="113" customFormat="1" ht="15.75" x14ac:dyDescent="0.25">
      <c r="A20" s="117" t="s">
        <v>424</v>
      </c>
      <c r="B20" s="118" t="s">
        <v>425</v>
      </c>
      <c r="C20" s="119">
        <v>12994899.14992</v>
      </c>
      <c r="D20" s="119">
        <v>12543986.64349</v>
      </c>
      <c r="E20" s="135">
        <v>96.5</v>
      </c>
    </row>
    <row r="21" spans="1:5" s="113" customFormat="1" ht="15.75" x14ac:dyDescent="0.25">
      <c r="A21" s="117" t="s">
        <v>426</v>
      </c>
      <c r="B21" s="118" t="s">
        <v>427</v>
      </c>
      <c r="C21" s="119">
        <v>12994899.14992</v>
      </c>
      <c r="D21" s="119">
        <v>12543986.64349</v>
      </c>
      <c r="E21" s="135">
        <v>96.5</v>
      </c>
    </row>
    <row r="22" spans="1:5" s="113" customFormat="1" ht="31.5" x14ac:dyDescent="0.25">
      <c r="A22" s="117" t="s">
        <v>428</v>
      </c>
      <c r="B22" s="118" t="s">
        <v>429</v>
      </c>
      <c r="C22" s="119">
        <v>12994899.14992</v>
      </c>
      <c r="D22" s="119">
        <v>12543986.64349</v>
      </c>
      <c r="E22" s="135">
        <v>96.5</v>
      </c>
    </row>
    <row r="23" spans="1:5" s="113" customFormat="1" ht="15.75" x14ac:dyDescent="0.25">
      <c r="A23" s="117" t="s">
        <v>430</v>
      </c>
      <c r="B23" s="118" t="s">
        <v>431</v>
      </c>
      <c r="C23" s="119">
        <v>13133212.207909999</v>
      </c>
      <c r="D23" s="119">
        <v>12493501.46655</v>
      </c>
      <c r="E23" s="135">
        <v>95.1</v>
      </c>
    </row>
    <row r="24" spans="1:5" s="113" customFormat="1" ht="15.75" x14ac:dyDescent="0.25">
      <c r="A24" s="117" t="s">
        <v>432</v>
      </c>
      <c r="B24" s="118" t="s">
        <v>433</v>
      </c>
      <c r="C24" s="119">
        <v>13133212.207909999</v>
      </c>
      <c r="D24" s="119">
        <v>12493501.46655</v>
      </c>
      <c r="E24" s="135">
        <v>95.1</v>
      </c>
    </row>
    <row r="25" spans="1:5" s="113" customFormat="1" ht="15.75" x14ac:dyDescent="0.25">
      <c r="A25" s="117" t="s">
        <v>434</v>
      </c>
      <c r="B25" s="118" t="s">
        <v>435</v>
      </c>
      <c r="C25" s="119">
        <v>13133212.207909999</v>
      </c>
      <c r="D25" s="119">
        <v>12493501.46655</v>
      </c>
      <c r="E25" s="135">
        <v>95.1</v>
      </c>
    </row>
    <row r="26" spans="1:5" s="113" customFormat="1" ht="31.5" x14ac:dyDescent="0.25">
      <c r="A26" s="117" t="s">
        <v>436</v>
      </c>
      <c r="B26" s="118" t="s">
        <v>437</v>
      </c>
      <c r="C26" s="119">
        <v>13133212.207909999</v>
      </c>
      <c r="D26" s="119">
        <v>12493501.46655</v>
      </c>
      <c r="E26" s="135">
        <v>95.1</v>
      </c>
    </row>
    <row r="27" spans="1:5" ht="15.75" x14ac:dyDescent="0.25">
      <c r="A27" s="114" t="s">
        <v>438</v>
      </c>
      <c r="B27" s="120" t="s">
        <v>439</v>
      </c>
      <c r="C27" s="121">
        <v>0</v>
      </c>
      <c r="D27" s="121">
        <v>0</v>
      </c>
      <c r="E27" s="122"/>
    </row>
    <row r="28" spans="1:5" ht="15.75" x14ac:dyDescent="0.25">
      <c r="A28" s="117" t="s">
        <v>440</v>
      </c>
      <c r="B28" s="118" t="s">
        <v>441</v>
      </c>
      <c r="C28" s="123">
        <v>51780.229399999997</v>
      </c>
      <c r="D28" s="123">
        <v>0</v>
      </c>
      <c r="E28" s="124"/>
    </row>
    <row r="29" spans="1:5" ht="31.5" x14ac:dyDescent="0.25">
      <c r="A29" s="117" t="s">
        <v>442</v>
      </c>
      <c r="B29" s="118" t="s">
        <v>443</v>
      </c>
      <c r="C29" s="123">
        <v>51780.229399999997</v>
      </c>
      <c r="D29" s="123">
        <v>0</v>
      </c>
      <c r="E29" s="124"/>
    </row>
    <row r="30" spans="1:5" ht="78.75" x14ac:dyDescent="0.25">
      <c r="A30" s="125" t="s">
        <v>444</v>
      </c>
      <c r="B30" s="126" t="s">
        <v>445</v>
      </c>
      <c r="C30" s="123">
        <v>51780.229399999997</v>
      </c>
      <c r="D30" s="123">
        <v>0</v>
      </c>
      <c r="E30" s="124"/>
    </row>
    <row r="31" spans="1:5" ht="78.75" x14ac:dyDescent="0.25">
      <c r="A31" s="125" t="s">
        <v>446</v>
      </c>
      <c r="B31" s="126" t="s">
        <v>447</v>
      </c>
      <c r="C31" s="123">
        <v>51780.229399999997</v>
      </c>
      <c r="D31" s="123">
        <v>0</v>
      </c>
      <c r="E31" s="127"/>
    </row>
    <row r="32" spans="1:5" ht="31.5" x14ac:dyDescent="0.25">
      <c r="A32" s="117" t="s">
        <v>448</v>
      </c>
      <c r="B32" s="118" t="s">
        <v>449</v>
      </c>
      <c r="C32" s="123">
        <v>51780.229399999997</v>
      </c>
      <c r="D32" s="123">
        <v>0</v>
      </c>
      <c r="E32" s="127"/>
    </row>
    <row r="33" spans="1:5" ht="31.5" x14ac:dyDescent="0.25">
      <c r="A33" s="117" t="s">
        <v>450</v>
      </c>
      <c r="B33" s="118" t="s">
        <v>451</v>
      </c>
      <c r="C33" s="123">
        <v>51780.229399999997</v>
      </c>
      <c r="D33" s="123">
        <v>0</v>
      </c>
      <c r="E33" s="127"/>
    </row>
    <row r="34" spans="1:5" ht="31.5" x14ac:dyDescent="0.25">
      <c r="A34" s="117" t="s">
        <v>452</v>
      </c>
      <c r="B34" s="118" t="s">
        <v>453</v>
      </c>
      <c r="C34" s="123">
        <v>51780.229399999997</v>
      </c>
      <c r="D34" s="123">
        <v>0</v>
      </c>
      <c r="E34" s="127"/>
    </row>
    <row r="35" spans="1:5" ht="31.5" x14ac:dyDescent="0.25">
      <c r="A35" s="128" t="s">
        <v>454</v>
      </c>
      <c r="B35" s="129" t="s">
        <v>455</v>
      </c>
      <c r="C35" s="130">
        <v>51780.229399999997</v>
      </c>
      <c r="D35" s="130">
        <v>0</v>
      </c>
      <c r="E35" s="131"/>
    </row>
  </sheetData>
  <mergeCells count="2">
    <mergeCell ref="A8:E8"/>
    <mergeCell ref="C4:E4"/>
  </mergeCells>
  <pageMargins left="0.70866141732283472" right="0.19685039370078741" top="0.43307086614173229" bottom="0.39370078740157483" header="0.31496062992125984" footer="0.23622047244094491"/>
  <pageSetup paperSize="9" scale="58" orientation="portrait" r:id="rId1"/>
  <headerFooter alignWithMargins="0">
    <oddFooter xml:space="preserve">&amp;C&amp;P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workbookViewId="0">
      <selection activeCell="A11" sqref="A11:XFD11"/>
    </sheetView>
  </sheetViews>
  <sheetFormatPr defaultRowHeight="42.75" customHeight="1" x14ac:dyDescent="0.25"/>
  <cols>
    <col min="1" max="1" width="16.28515625" style="98" customWidth="1"/>
    <col min="2" max="2" width="20.42578125" style="98" customWidth="1"/>
    <col min="3" max="3" width="15.85546875" style="98" customWidth="1"/>
    <col min="4" max="4" width="56.7109375" style="99" customWidth="1"/>
    <col min="5" max="5" width="18.7109375" style="132" customWidth="1"/>
    <col min="6" max="6" width="18.7109375" style="98" customWidth="1"/>
    <col min="7" max="8" width="17.7109375" style="98" customWidth="1"/>
    <col min="9" max="9" width="13.85546875" style="98" bestFit="1" customWidth="1"/>
    <col min="10" max="256" width="9.140625" style="98"/>
    <col min="257" max="257" width="16.28515625" style="98" customWidth="1"/>
    <col min="258" max="258" width="20.42578125" style="98" customWidth="1"/>
    <col min="259" max="259" width="15.85546875" style="98" customWidth="1"/>
    <col min="260" max="260" width="56.7109375" style="98" customWidth="1"/>
    <col min="261" max="262" width="18.7109375" style="98" customWidth="1"/>
    <col min="263" max="264" width="17.7109375" style="98" customWidth="1"/>
    <col min="265" max="265" width="13.85546875" style="98" bestFit="1" customWidth="1"/>
    <col min="266" max="512" width="9.140625" style="98"/>
    <col min="513" max="513" width="16.28515625" style="98" customWidth="1"/>
    <col min="514" max="514" width="20.42578125" style="98" customWidth="1"/>
    <col min="515" max="515" width="15.85546875" style="98" customWidth="1"/>
    <col min="516" max="516" width="56.7109375" style="98" customWidth="1"/>
    <col min="517" max="518" width="18.7109375" style="98" customWidth="1"/>
    <col min="519" max="520" width="17.7109375" style="98" customWidth="1"/>
    <col min="521" max="521" width="13.85546875" style="98" bestFit="1" customWidth="1"/>
    <col min="522" max="768" width="9.140625" style="98"/>
    <col min="769" max="769" width="16.28515625" style="98" customWidth="1"/>
    <col min="770" max="770" width="20.42578125" style="98" customWidth="1"/>
    <col min="771" max="771" width="15.85546875" style="98" customWidth="1"/>
    <col min="772" max="772" width="56.7109375" style="98" customWidth="1"/>
    <col min="773" max="774" width="18.7109375" style="98" customWidth="1"/>
    <col min="775" max="776" width="17.7109375" style="98" customWidth="1"/>
    <col min="777" max="777" width="13.85546875" style="98" bestFit="1" customWidth="1"/>
    <col min="778" max="1024" width="9.140625" style="98"/>
    <col min="1025" max="1025" width="16.28515625" style="98" customWidth="1"/>
    <col min="1026" max="1026" width="20.42578125" style="98" customWidth="1"/>
    <col min="1027" max="1027" width="15.85546875" style="98" customWidth="1"/>
    <col min="1028" max="1028" width="56.7109375" style="98" customWidth="1"/>
    <col min="1029" max="1030" width="18.7109375" style="98" customWidth="1"/>
    <col min="1031" max="1032" width="17.7109375" style="98" customWidth="1"/>
    <col min="1033" max="1033" width="13.85546875" style="98" bestFit="1" customWidth="1"/>
    <col min="1034" max="1280" width="9.140625" style="98"/>
    <col min="1281" max="1281" width="16.28515625" style="98" customWidth="1"/>
    <col min="1282" max="1282" width="20.42578125" style="98" customWidth="1"/>
    <col min="1283" max="1283" width="15.85546875" style="98" customWidth="1"/>
    <col min="1284" max="1284" width="56.7109375" style="98" customWidth="1"/>
    <col min="1285" max="1286" width="18.7109375" style="98" customWidth="1"/>
    <col min="1287" max="1288" width="17.7109375" style="98" customWidth="1"/>
    <col min="1289" max="1289" width="13.85546875" style="98" bestFit="1" customWidth="1"/>
    <col min="1290" max="1536" width="9.140625" style="98"/>
    <col min="1537" max="1537" width="16.28515625" style="98" customWidth="1"/>
    <col min="1538" max="1538" width="20.42578125" style="98" customWidth="1"/>
    <col min="1539" max="1539" width="15.85546875" style="98" customWidth="1"/>
    <col min="1540" max="1540" width="56.7109375" style="98" customWidth="1"/>
    <col min="1541" max="1542" width="18.7109375" style="98" customWidth="1"/>
    <col min="1543" max="1544" width="17.7109375" style="98" customWidth="1"/>
    <col min="1545" max="1545" width="13.85546875" style="98" bestFit="1" customWidth="1"/>
    <col min="1546" max="1792" width="9.140625" style="98"/>
    <col min="1793" max="1793" width="16.28515625" style="98" customWidth="1"/>
    <col min="1794" max="1794" width="20.42578125" style="98" customWidth="1"/>
    <col min="1795" max="1795" width="15.85546875" style="98" customWidth="1"/>
    <col min="1796" max="1796" width="56.7109375" style="98" customWidth="1"/>
    <col min="1797" max="1798" width="18.7109375" style="98" customWidth="1"/>
    <col min="1799" max="1800" width="17.7109375" style="98" customWidth="1"/>
    <col min="1801" max="1801" width="13.85546875" style="98" bestFit="1" customWidth="1"/>
    <col min="1802" max="2048" width="9.140625" style="98"/>
    <col min="2049" max="2049" width="16.28515625" style="98" customWidth="1"/>
    <col min="2050" max="2050" width="20.42578125" style="98" customWidth="1"/>
    <col min="2051" max="2051" width="15.85546875" style="98" customWidth="1"/>
    <col min="2052" max="2052" width="56.7109375" style="98" customWidth="1"/>
    <col min="2053" max="2054" width="18.7109375" style="98" customWidth="1"/>
    <col min="2055" max="2056" width="17.7109375" style="98" customWidth="1"/>
    <col min="2057" max="2057" width="13.85546875" style="98" bestFit="1" customWidth="1"/>
    <col min="2058" max="2304" width="9.140625" style="98"/>
    <col min="2305" max="2305" width="16.28515625" style="98" customWidth="1"/>
    <col min="2306" max="2306" width="20.42578125" style="98" customWidth="1"/>
    <col min="2307" max="2307" width="15.85546875" style="98" customWidth="1"/>
    <col min="2308" max="2308" width="56.7109375" style="98" customWidth="1"/>
    <col min="2309" max="2310" width="18.7109375" style="98" customWidth="1"/>
    <col min="2311" max="2312" width="17.7109375" style="98" customWidth="1"/>
    <col min="2313" max="2313" width="13.85546875" style="98" bestFit="1" customWidth="1"/>
    <col min="2314" max="2560" width="9.140625" style="98"/>
    <col min="2561" max="2561" width="16.28515625" style="98" customWidth="1"/>
    <col min="2562" max="2562" width="20.42578125" style="98" customWidth="1"/>
    <col min="2563" max="2563" width="15.85546875" style="98" customWidth="1"/>
    <col min="2564" max="2564" width="56.7109375" style="98" customWidth="1"/>
    <col min="2565" max="2566" width="18.7109375" style="98" customWidth="1"/>
    <col min="2567" max="2568" width="17.7109375" style="98" customWidth="1"/>
    <col min="2569" max="2569" width="13.85546875" style="98" bestFit="1" customWidth="1"/>
    <col min="2570" max="2816" width="9.140625" style="98"/>
    <col min="2817" max="2817" width="16.28515625" style="98" customWidth="1"/>
    <col min="2818" max="2818" width="20.42578125" style="98" customWidth="1"/>
    <col min="2819" max="2819" width="15.85546875" style="98" customWidth="1"/>
    <col min="2820" max="2820" width="56.7109375" style="98" customWidth="1"/>
    <col min="2821" max="2822" width="18.7109375" style="98" customWidth="1"/>
    <col min="2823" max="2824" width="17.7109375" style="98" customWidth="1"/>
    <col min="2825" max="2825" width="13.85546875" style="98" bestFit="1" customWidth="1"/>
    <col min="2826" max="3072" width="9.140625" style="98"/>
    <col min="3073" max="3073" width="16.28515625" style="98" customWidth="1"/>
    <col min="3074" max="3074" width="20.42578125" style="98" customWidth="1"/>
    <col min="3075" max="3075" width="15.85546875" style="98" customWidth="1"/>
    <col min="3076" max="3076" width="56.7109375" style="98" customWidth="1"/>
    <col min="3077" max="3078" width="18.7109375" style="98" customWidth="1"/>
    <col min="3079" max="3080" width="17.7109375" style="98" customWidth="1"/>
    <col min="3081" max="3081" width="13.85546875" style="98" bestFit="1" customWidth="1"/>
    <col min="3082" max="3328" width="9.140625" style="98"/>
    <col min="3329" max="3329" width="16.28515625" style="98" customWidth="1"/>
    <col min="3330" max="3330" width="20.42578125" style="98" customWidth="1"/>
    <col min="3331" max="3331" width="15.85546875" style="98" customWidth="1"/>
    <col min="3332" max="3332" width="56.7109375" style="98" customWidth="1"/>
    <col min="3333" max="3334" width="18.7109375" style="98" customWidth="1"/>
    <col min="3335" max="3336" width="17.7109375" style="98" customWidth="1"/>
    <col min="3337" max="3337" width="13.85546875" style="98" bestFit="1" customWidth="1"/>
    <col min="3338" max="3584" width="9.140625" style="98"/>
    <col min="3585" max="3585" width="16.28515625" style="98" customWidth="1"/>
    <col min="3586" max="3586" width="20.42578125" style="98" customWidth="1"/>
    <col min="3587" max="3587" width="15.85546875" style="98" customWidth="1"/>
    <col min="3588" max="3588" width="56.7109375" style="98" customWidth="1"/>
    <col min="3589" max="3590" width="18.7109375" style="98" customWidth="1"/>
    <col min="3591" max="3592" width="17.7109375" style="98" customWidth="1"/>
    <col min="3593" max="3593" width="13.85546875" style="98" bestFit="1" customWidth="1"/>
    <col min="3594" max="3840" width="9.140625" style="98"/>
    <col min="3841" max="3841" width="16.28515625" style="98" customWidth="1"/>
    <col min="3842" max="3842" width="20.42578125" style="98" customWidth="1"/>
    <col min="3843" max="3843" width="15.85546875" style="98" customWidth="1"/>
    <col min="3844" max="3844" width="56.7109375" style="98" customWidth="1"/>
    <col min="3845" max="3846" width="18.7109375" style="98" customWidth="1"/>
    <col min="3847" max="3848" width="17.7109375" style="98" customWidth="1"/>
    <col min="3849" max="3849" width="13.85546875" style="98" bestFit="1" customWidth="1"/>
    <col min="3850" max="4096" width="9.140625" style="98"/>
    <col min="4097" max="4097" width="16.28515625" style="98" customWidth="1"/>
    <col min="4098" max="4098" width="20.42578125" style="98" customWidth="1"/>
    <col min="4099" max="4099" width="15.85546875" style="98" customWidth="1"/>
    <col min="4100" max="4100" width="56.7109375" style="98" customWidth="1"/>
    <col min="4101" max="4102" width="18.7109375" style="98" customWidth="1"/>
    <col min="4103" max="4104" width="17.7109375" style="98" customWidth="1"/>
    <col min="4105" max="4105" width="13.85546875" style="98" bestFit="1" customWidth="1"/>
    <col min="4106" max="4352" width="9.140625" style="98"/>
    <col min="4353" max="4353" width="16.28515625" style="98" customWidth="1"/>
    <col min="4354" max="4354" width="20.42578125" style="98" customWidth="1"/>
    <col min="4355" max="4355" width="15.85546875" style="98" customWidth="1"/>
    <col min="4356" max="4356" width="56.7109375" style="98" customWidth="1"/>
    <col min="4357" max="4358" width="18.7109375" style="98" customWidth="1"/>
    <col min="4359" max="4360" width="17.7109375" style="98" customWidth="1"/>
    <col min="4361" max="4361" width="13.85546875" style="98" bestFit="1" customWidth="1"/>
    <col min="4362" max="4608" width="9.140625" style="98"/>
    <col min="4609" max="4609" width="16.28515625" style="98" customWidth="1"/>
    <col min="4610" max="4610" width="20.42578125" style="98" customWidth="1"/>
    <col min="4611" max="4611" width="15.85546875" style="98" customWidth="1"/>
    <col min="4612" max="4612" width="56.7109375" style="98" customWidth="1"/>
    <col min="4613" max="4614" width="18.7109375" style="98" customWidth="1"/>
    <col min="4615" max="4616" width="17.7109375" style="98" customWidth="1"/>
    <col min="4617" max="4617" width="13.85546875" style="98" bestFit="1" customWidth="1"/>
    <col min="4618" max="4864" width="9.140625" style="98"/>
    <col min="4865" max="4865" width="16.28515625" style="98" customWidth="1"/>
    <col min="4866" max="4866" width="20.42578125" style="98" customWidth="1"/>
    <col min="4867" max="4867" width="15.85546875" style="98" customWidth="1"/>
    <col min="4868" max="4868" width="56.7109375" style="98" customWidth="1"/>
    <col min="4869" max="4870" width="18.7109375" style="98" customWidth="1"/>
    <col min="4871" max="4872" width="17.7109375" style="98" customWidth="1"/>
    <col min="4873" max="4873" width="13.85546875" style="98" bestFit="1" customWidth="1"/>
    <col min="4874" max="5120" width="9.140625" style="98"/>
    <col min="5121" max="5121" width="16.28515625" style="98" customWidth="1"/>
    <col min="5122" max="5122" width="20.42578125" style="98" customWidth="1"/>
    <col min="5123" max="5123" width="15.85546875" style="98" customWidth="1"/>
    <col min="5124" max="5124" width="56.7109375" style="98" customWidth="1"/>
    <col min="5125" max="5126" width="18.7109375" style="98" customWidth="1"/>
    <col min="5127" max="5128" width="17.7109375" style="98" customWidth="1"/>
    <col min="5129" max="5129" width="13.85546875" style="98" bestFit="1" customWidth="1"/>
    <col min="5130" max="5376" width="9.140625" style="98"/>
    <col min="5377" max="5377" width="16.28515625" style="98" customWidth="1"/>
    <col min="5378" max="5378" width="20.42578125" style="98" customWidth="1"/>
    <col min="5379" max="5379" width="15.85546875" style="98" customWidth="1"/>
    <col min="5380" max="5380" width="56.7109375" style="98" customWidth="1"/>
    <col min="5381" max="5382" width="18.7109375" style="98" customWidth="1"/>
    <col min="5383" max="5384" width="17.7109375" style="98" customWidth="1"/>
    <col min="5385" max="5385" width="13.85546875" style="98" bestFit="1" customWidth="1"/>
    <col min="5386" max="5632" width="9.140625" style="98"/>
    <col min="5633" max="5633" width="16.28515625" style="98" customWidth="1"/>
    <col min="5634" max="5634" width="20.42578125" style="98" customWidth="1"/>
    <col min="5635" max="5635" width="15.85546875" style="98" customWidth="1"/>
    <col min="5636" max="5636" width="56.7109375" style="98" customWidth="1"/>
    <col min="5637" max="5638" width="18.7109375" style="98" customWidth="1"/>
    <col min="5639" max="5640" width="17.7109375" style="98" customWidth="1"/>
    <col min="5641" max="5641" width="13.85546875" style="98" bestFit="1" customWidth="1"/>
    <col min="5642" max="5888" width="9.140625" style="98"/>
    <col min="5889" max="5889" width="16.28515625" style="98" customWidth="1"/>
    <col min="5890" max="5890" width="20.42578125" style="98" customWidth="1"/>
    <col min="5891" max="5891" width="15.85546875" style="98" customWidth="1"/>
    <col min="5892" max="5892" width="56.7109375" style="98" customWidth="1"/>
    <col min="5893" max="5894" width="18.7109375" style="98" customWidth="1"/>
    <col min="5895" max="5896" width="17.7109375" style="98" customWidth="1"/>
    <col min="5897" max="5897" width="13.85546875" style="98" bestFit="1" customWidth="1"/>
    <col min="5898" max="6144" width="9.140625" style="98"/>
    <col min="6145" max="6145" width="16.28515625" style="98" customWidth="1"/>
    <col min="6146" max="6146" width="20.42578125" style="98" customWidth="1"/>
    <col min="6147" max="6147" width="15.85546875" style="98" customWidth="1"/>
    <col min="6148" max="6148" width="56.7109375" style="98" customWidth="1"/>
    <col min="6149" max="6150" width="18.7109375" style="98" customWidth="1"/>
    <col min="6151" max="6152" width="17.7109375" style="98" customWidth="1"/>
    <col min="6153" max="6153" width="13.85546875" style="98" bestFit="1" customWidth="1"/>
    <col min="6154" max="6400" width="9.140625" style="98"/>
    <col min="6401" max="6401" width="16.28515625" style="98" customWidth="1"/>
    <col min="6402" max="6402" width="20.42578125" style="98" customWidth="1"/>
    <col min="6403" max="6403" width="15.85546875" style="98" customWidth="1"/>
    <col min="6404" max="6404" width="56.7109375" style="98" customWidth="1"/>
    <col min="6405" max="6406" width="18.7109375" style="98" customWidth="1"/>
    <col min="6407" max="6408" width="17.7109375" style="98" customWidth="1"/>
    <col min="6409" max="6409" width="13.85546875" style="98" bestFit="1" customWidth="1"/>
    <col min="6410" max="6656" width="9.140625" style="98"/>
    <col min="6657" max="6657" width="16.28515625" style="98" customWidth="1"/>
    <col min="6658" max="6658" width="20.42578125" style="98" customWidth="1"/>
    <col min="6659" max="6659" width="15.85546875" style="98" customWidth="1"/>
    <col min="6660" max="6660" width="56.7109375" style="98" customWidth="1"/>
    <col min="6661" max="6662" width="18.7109375" style="98" customWidth="1"/>
    <col min="6663" max="6664" width="17.7109375" style="98" customWidth="1"/>
    <col min="6665" max="6665" width="13.85546875" style="98" bestFit="1" customWidth="1"/>
    <col min="6666" max="6912" width="9.140625" style="98"/>
    <col min="6913" max="6913" width="16.28515625" style="98" customWidth="1"/>
    <col min="6914" max="6914" width="20.42578125" style="98" customWidth="1"/>
    <col min="6915" max="6915" width="15.85546875" style="98" customWidth="1"/>
    <col min="6916" max="6916" width="56.7109375" style="98" customWidth="1"/>
    <col min="6917" max="6918" width="18.7109375" style="98" customWidth="1"/>
    <col min="6919" max="6920" width="17.7109375" style="98" customWidth="1"/>
    <col min="6921" max="6921" width="13.85546875" style="98" bestFit="1" customWidth="1"/>
    <col min="6922" max="7168" width="9.140625" style="98"/>
    <col min="7169" max="7169" width="16.28515625" style="98" customWidth="1"/>
    <col min="7170" max="7170" width="20.42578125" style="98" customWidth="1"/>
    <col min="7171" max="7171" width="15.85546875" style="98" customWidth="1"/>
    <col min="7172" max="7172" width="56.7109375" style="98" customWidth="1"/>
    <col min="7173" max="7174" width="18.7109375" style="98" customWidth="1"/>
    <col min="7175" max="7176" width="17.7109375" style="98" customWidth="1"/>
    <col min="7177" max="7177" width="13.85546875" style="98" bestFit="1" customWidth="1"/>
    <col min="7178" max="7424" width="9.140625" style="98"/>
    <col min="7425" max="7425" width="16.28515625" style="98" customWidth="1"/>
    <col min="7426" max="7426" width="20.42578125" style="98" customWidth="1"/>
    <col min="7427" max="7427" width="15.85546875" style="98" customWidth="1"/>
    <col min="7428" max="7428" width="56.7109375" style="98" customWidth="1"/>
    <col min="7429" max="7430" width="18.7109375" style="98" customWidth="1"/>
    <col min="7431" max="7432" width="17.7109375" style="98" customWidth="1"/>
    <col min="7433" max="7433" width="13.85546875" style="98" bestFit="1" customWidth="1"/>
    <col min="7434" max="7680" width="9.140625" style="98"/>
    <col min="7681" max="7681" width="16.28515625" style="98" customWidth="1"/>
    <col min="7682" max="7682" width="20.42578125" style="98" customWidth="1"/>
    <col min="7683" max="7683" width="15.85546875" style="98" customWidth="1"/>
    <col min="7684" max="7684" width="56.7109375" style="98" customWidth="1"/>
    <col min="7685" max="7686" width="18.7109375" style="98" customWidth="1"/>
    <col min="7687" max="7688" width="17.7109375" style="98" customWidth="1"/>
    <col min="7689" max="7689" width="13.85546875" style="98" bestFit="1" customWidth="1"/>
    <col min="7690" max="7936" width="9.140625" style="98"/>
    <col min="7937" max="7937" width="16.28515625" style="98" customWidth="1"/>
    <col min="7938" max="7938" width="20.42578125" style="98" customWidth="1"/>
    <col min="7939" max="7939" width="15.85546875" style="98" customWidth="1"/>
    <col min="7940" max="7940" width="56.7109375" style="98" customWidth="1"/>
    <col min="7941" max="7942" width="18.7109375" style="98" customWidth="1"/>
    <col min="7943" max="7944" width="17.7109375" style="98" customWidth="1"/>
    <col min="7945" max="7945" width="13.85546875" style="98" bestFit="1" customWidth="1"/>
    <col min="7946" max="8192" width="9.140625" style="98"/>
    <col min="8193" max="8193" width="16.28515625" style="98" customWidth="1"/>
    <col min="8194" max="8194" width="20.42578125" style="98" customWidth="1"/>
    <col min="8195" max="8195" width="15.85546875" style="98" customWidth="1"/>
    <col min="8196" max="8196" width="56.7109375" style="98" customWidth="1"/>
    <col min="8197" max="8198" width="18.7109375" style="98" customWidth="1"/>
    <col min="8199" max="8200" width="17.7109375" style="98" customWidth="1"/>
    <col min="8201" max="8201" width="13.85546875" style="98" bestFit="1" customWidth="1"/>
    <col min="8202" max="8448" width="9.140625" style="98"/>
    <col min="8449" max="8449" width="16.28515625" style="98" customWidth="1"/>
    <col min="8450" max="8450" width="20.42578125" style="98" customWidth="1"/>
    <col min="8451" max="8451" width="15.85546875" style="98" customWidth="1"/>
    <col min="8452" max="8452" width="56.7109375" style="98" customWidth="1"/>
    <col min="8453" max="8454" width="18.7109375" style="98" customWidth="1"/>
    <col min="8455" max="8456" width="17.7109375" style="98" customWidth="1"/>
    <col min="8457" max="8457" width="13.85546875" style="98" bestFit="1" customWidth="1"/>
    <col min="8458" max="8704" width="9.140625" style="98"/>
    <col min="8705" max="8705" width="16.28515625" style="98" customWidth="1"/>
    <col min="8706" max="8706" width="20.42578125" style="98" customWidth="1"/>
    <col min="8707" max="8707" width="15.85546875" style="98" customWidth="1"/>
    <col min="8708" max="8708" width="56.7109375" style="98" customWidth="1"/>
    <col min="8709" max="8710" width="18.7109375" style="98" customWidth="1"/>
    <col min="8711" max="8712" width="17.7109375" style="98" customWidth="1"/>
    <col min="8713" max="8713" width="13.85546875" style="98" bestFit="1" customWidth="1"/>
    <col min="8714" max="8960" width="9.140625" style="98"/>
    <col min="8961" max="8961" width="16.28515625" style="98" customWidth="1"/>
    <col min="8962" max="8962" width="20.42578125" style="98" customWidth="1"/>
    <col min="8963" max="8963" width="15.85546875" style="98" customWidth="1"/>
    <col min="8964" max="8964" width="56.7109375" style="98" customWidth="1"/>
    <col min="8965" max="8966" width="18.7109375" style="98" customWidth="1"/>
    <col min="8967" max="8968" width="17.7109375" style="98" customWidth="1"/>
    <col min="8969" max="8969" width="13.85546875" style="98" bestFit="1" customWidth="1"/>
    <col min="8970" max="9216" width="9.140625" style="98"/>
    <col min="9217" max="9217" width="16.28515625" style="98" customWidth="1"/>
    <col min="9218" max="9218" width="20.42578125" style="98" customWidth="1"/>
    <col min="9219" max="9219" width="15.85546875" style="98" customWidth="1"/>
    <col min="9220" max="9220" width="56.7109375" style="98" customWidth="1"/>
    <col min="9221" max="9222" width="18.7109375" style="98" customWidth="1"/>
    <col min="9223" max="9224" width="17.7109375" style="98" customWidth="1"/>
    <col min="9225" max="9225" width="13.85546875" style="98" bestFit="1" customWidth="1"/>
    <col min="9226" max="9472" width="9.140625" style="98"/>
    <col min="9473" max="9473" width="16.28515625" style="98" customWidth="1"/>
    <col min="9474" max="9474" width="20.42578125" style="98" customWidth="1"/>
    <col min="9475" max="9475" width="15.85546875" style="98" customWidth="1"/>
    <col min="9476" max="9476" width="56.7109375" style="98" customWidth="1"/>
    <col min="9477" max="9478" width="18.7109375" style="98" customWidth="1"/>
    <col min="9479" max="9480" width="17.7109375" style="98" customWidth="1"/>
    <col min="9481" max="9481" width="13.85546875" style="98" bestFit="1" customWidth="1"/>
    <col min="9482" max="9728" width="9.140625" style="98"/>
    <col min="9729" max="9729" width="16.28515625" style="98" customWidth="1"/>
    <col min="9730" max="9730" width="20.42578125" style="98" customWidth="1"/>
    <col min="9731" max="9731" width="15.85546875" style="98" customWidth="1"/>
    <col min="9732" max="9732" width="56.7109375" style="98" customWidth="1"/>
    <col min="9733" max="9734" width="18.7109375" style="98" customWidth="1"/>
    <col min="9735" max="9736" width="17.7109375" style="98" customWidth="1"/>
    <col min="9737" max="9737" width="13.85546875" style="98" bestFit="1" customWidth="1"/>
    <col min="9738" max="9984" width="9.140625" style="98"/>
    <col min="9985" max="9985" width="16.28515625" style="98" customWidth="1"/>
    <col min="9986" max="9986" width="20.42578125" style="98" customWidth="1"/>
    <col min="9987" max="9987" width="15.85546875" style="98" customWidth="1"/>
    <col min="9988" max="9988" width="56.7109375" style="98" customWidth="1"/>
    <col min="9989" max="9990" width="18.7109375" style="98" customWidth="1"/>
    <col min="9991" max="9992" width="17.7109375" style="98" customWidth="1"/>
    <col min="9993" max="9993" width="13.85546875" style="98" bestFit="1" customWidth="1"/>
    <col min="9994" max="10240" width="9.140625" style="98"/>
    <col min="10241" max="10241" width="16.28515625" style="98" customWidth="1"/>
    <col min="10242" max="10242" width="20.42578125" style="98" customWidth="1"/>
    <col min="10243" max="10243" width="15.85546875" style="98" customWidth="1"/>
    <col min="10244" max="10244" width="56.7109375" style="98" customWidth="1"/>
    <col min="10245" max="10246" width="18.7109375" style="98" customWidth="1"/>
    <col min="10247" max="10248" width="17.7109375" style="98" customWidth="1"/>
    <col min="10249" max="10249" width="13.85546875" style="98" bestFit="1" customWidth="1"/>
    <col min="10250" max="10496" width="9.140625" style="98"/>
    <col min="10497" max="10497" width="16.28515625" style="98" customWidth="1"/>
    <col min="10498" max="10498" width="20.42578125" style="98" customWidth="1"/>
    <col min="10499" max="10499" width="15.85546875" style="98" customWidth="1"/>
    <col min="10500" max="10500" width="56.7109375" style="98" customWidth="1"/>
    <col min="10501" max="10502" width="18.7109375" style="98" customWidth="1"/>
    <col min="10503" max="10504" width="17.7109375" style="98" customWidth="1"/>
    <col min="10505" max="10505" width="13.85546875" style="98" bestFit="1" customWidth="1"/>
    <col min="10506" max="10752" width="9.140625" style="98"/>
    <col min="10753" max="10753" width="16.28515625" style="98" customWidth="1"/>
    <col min="10754" max="10754" width="20.42578125" style="98" customWidth="1"/>
    <col min="10755" max="10755" width="15.85546875" style="98" customWidth="1"/>
    <col min="10756" max="10756" width="56.7109375" style="98" customWidth="1"/>
    <col min="10757" max="10758" width="18.7109375" style="98" customWidth="1"/>
    <col min="10759" max="10760" width="17.7109375" style="98" customWidth="1"/>
    <col min="10761" max="10761" width="13.85546875" style="98" bestFit="1" customWidth="1"/>
    <col min="10762" max="11008" width="9.140625" style="98"/>
    <col min="11009" max="11009" width="16.28515625" style="98" customWidth="1"/>
    <col min="11010" max="11010" width="20.42578125" style="98" customWidth="1"/>
    <col min="11011" max="11011" width="15.85546875" style="98" customWidth="1"/>
    <col min="11012" max="11012" width="56.7109375" style="98" customWidth="1"/>
    <col min="11013" max="11014" width="18.7109375" style="98" customWidth="1"/>
    <col min="11015" max="11016" width="17.7109375" style="98" customWidth="1"/>
    <col min="11017" max="11017" width="13.85546875" style="98" bestFit="1" customWidth="1"/>
    <col min="11018" max="11264" width="9.140625" style="98"/>
    <col min="11265" max="11265" width="16.28515625" style="98" customWidth="1"/>
    <col min="11266" max="11266" width="20.42578125" style="98" customWidth="1"/>
    <col min="11267" max="11267" width="15.85546875" style="98" customWidth="1"/>
    <col min="11268" max="11268" width="56.7109375" style="98" customWidth="1"/>
    <col min="11269" max="11270" width="18.7109375" style="98" customWidth="1"/>
    <col min="11271" max="11272" width="17.7109375" style="98" customWidth="1"/>
    <col min="11273" max="11273" width="13.85546875" style="98" bestFit="1" customWidth="1"/>
    <col min="11274" max="11520" width="9.140625" style="98"/>
    <col min="11521" max="11521" width="16.28515625" style="98" customWidth="1"/>
    <col min="11522" max="11522" width="20.42578125" style="98" customWidth="1"/>
    <col min="11523" max="11523" width="15.85546875" style="98" customWidth="1"/>
    <col min="11524" max="11524" width="56.7109375" style="98" customWidth="1"/>
    <col min="11525" max="11526" width="18.7109375" style="98" customWidth="1"/>
    <col min="11527" max="11528" width="17.7109375" style="98" customWidth="1"/>
    <col min="11529" max="11529" width="13.85546875" style="98" bestFit="1" customWidth="1"/>
    <col min="11530" max="11776" width="9.140625" style="98"/>
    <col min="11777" max="11777" width="16.28515625" style="98" customWidth="1"/>
    <col min="11778" max="11778" width="20.42578125" style="98" customWidth="1"/>
    <col min="11779" max="11779" width="15.85546875" style="98" customWidth="1"/>
    <col min="11780" max="11780" width="56.7109375" style="98" customWidth="1"/>
    <col min="11781" max="11782" width="18.7109375" style="98" customWidth="1"/>
    <col min="11783" max="11784" width="17.7109375" style="98" customWidth="1"/>
    <col min="11785" max="11785" width="13.85546875" style="98" bestFit="1" customWidth="1"/>
    <col min="11786" max="12032" width="9.140625" style="98"/>
    <col min="12033" max="12033" width="16.28515625" style="98" customWidth="1"/>
    <col min="12034" max="12034" width="20.42578125" style="98" customWidth="1"/>
    <col min="12035" max="12035" width="15.85546875" style="98" customWidth="1"/>
    <col min="12036" max="12036" width="56.7109375" style="98" customWidth="1"/>
    <col min="12037" max="12038" width="18.7109375" style="98" customWidth="1"/>
    <col min="12039" max="12040" width="17.7109375" style="98" customWidth="1"/>
    <col min="12041" max="12041" width="13.85546875" style="98" bestFit="1" customWidth="1"/>
    <col min="12042" max="12288" width="9.140625" style="98"/>
    <col min="12289" max="12289" width="16.28515625" style="98" customWidth="1"/>
    <col min="12290" max="12290" width="20.42578125" style="98" customWidth="1"/>
    <col min="12291" max="12291" width="15.85546875" style="98" customWidth="1"/>
    <col min="12292" max="12292" width="56.7109375" style="98" customWidth="1"/>
    <col min="12293" max="12294" width="18.7109375" style="98" customWidth="1"/>
    <col min="12295" max="12296" width="17.7109375" style="98" customWidth="1"/>
    <col min="12297" max="12297" width="13.85546875" style="98" bestFit="1" customWidth="1"/>
    <col min="12298" max="12544" width="9.140625" style="98"/>
    <col min="12545" max="12545" width="16.28515625" style="98" customWidth="1"/>
    <col min="12546" max="12546" width="20.42578125" style="98" customWidth="1"/>
    <col min="12547" max="12547" width="15.85546875" style="98" customWidth="1"/>
    <col min="12548" max="12548" width="56.7109375" style="98" customWidth="1"/>
    <col min="12549" max="12550" width="18.7109375" style="98" customWidth="1"/>
    <col min="12551" max="12552" width="17.7109375" style="98" customWidth="1"/>
    <col min="12553" max="12553" width="13.85546875" style="98" bestFit="1" customWidth="1"/>
    <col min="12554" max="12800" width="9.140625" style="98"/>
    <col min="12801" max="12801" width="16.28515625" style="98" customWidth="1"/>
    <col min="12802" max="12802" width="20.42578125" style="98" customWidth="1"/>
    <col min="12803" max="12803" width="15.85546875" style="98" customWidth="1"/>
    <col min="12804" max="12804" width="56.7109375" style="98" customWidth="1"/>
    <col min="12805" max="12806" width="18.7109375" style="98" customWidth="1"/>
    <col min="12807" max="12808" width="17.7109375" style="98" customWidth="1"/>
    <col min="12809" max="12809" width="13.85546875" style="98" bestFit="1" customWidth="1"/>
    <col min="12810" max="13056" width="9.140625" style="98"/>
    <col min="13057" max="13057" width="16.28515625" style="98" customWidth="1"/>
    <col min="13058" max="13058" width="20.42578125" style="98" customWidth="1"/>
    <col min="13059" max="13059" width="15.85546875" style="98" customWidth="1"/>
    <col min="13060" max="13060" width="56.7109375" style="98" customWidth="1"/>
    <col min="13061" max="13062" width="18.7109375" style="98" customWidth="1"/>
    <col min="13063" max="13064" width="17.7109375" style="98" customWidth="1"/>
    <col min="13065" max="13065" width="13.85546875" style="98" bestFit="1" customWidth="1"/>
    <col min="13066" max="13312" width="9.140625" style="98"/>
    <col min="13313" max="13313" width="16.28515625" style="98" customWidth="1"/>
    <col min="13314" max="13314" width="20.42578125" style="98" customWidth="1"/>
    <col min="13315" max="13315" width="15.85546875" style="98" customWidth="1"/>
    <col min="13316" max="13316" width="56.7109375" style="98" customWidth="1"/>
    <col min="13317" max="13318" width="18.7109375" style="98" customWidth="1"/>
    <col min="13319" max="13320" width="17.7109375" style="98" customWidth="1"/>
    <col min="13321" max="13321" width="13.85546875" style="98" bestFit="1" customWidth="1"/>
    <col min="13322" max="13568" width="9.140625" style="98"/>
    <col min="13569" max="13569" width="16.28515625" style="98" customWidth="1"/>
    <col min="13570" max="13570" width="20.42578125" style="98" customWidth="1"/>
    <col min="13571" max="13571" width="15.85546875" style="98" customWidth="1"/>
    <col min="13572" max="13572" width="56.7109375" style="98" customWidth="1"/>
    <col min="13573" max="13574" width="18.7109375" style="98" customWidth="1"/>
    <col min="13575" max="13576" width="17.7109375" style="98" customWidth="1"/>
    <col min="13577" max="13577" width="13.85546875" style="98" bestFit="1" customWidth="1"/>
    <col min="13578" max="13824" width="9.140625" style="98"/>
    <col min="13825" max="13825" width="16.28515625" style="98" customWidth="1"/>
    <col min="13826" max="13826" width="20.42578125" style="98" customWidth="1"/>
    <col min="13827" max="13827" width="15.85546875" style="98" customWidth="1"/>
    <col min="13828" max="13828" width="56.7109375" style="98" customWidth="1"/>
    <col min="13829" max="13830" width="18.7109375" style="98" customWidth="1"/>
    <col min="13831" max="13832" width="17.7109375" style="98" customWidth="1"/>
    <col min="13833" max="13833" width="13.85546875" style="98" bestFit="1" customWidth="1"/>
    <col min="13834" max="14080" width="9.140625" style="98"/>
    <col min="14081" max="14081" width="16.28515625" style="98" customWidth="1"/>
    <col min="14082" max="14082" width="20.42578125" style="98" customWidth="1"/>
    <col min="14083" max="14083" width="15.85546875" style="98" customWidth="1"/>
    <col min="14084" max="14084" width="56.7109375" style="98" customWidth="1"/>
    <col min="14085" max="14086" width="18.7109375" style="98" customWidth="1"/>
    <col min="14087" max="14088" width="17.7109375" style="98" customWidth="1"/>
    <col min="14089" max="14089" width="13.85546875" style="98" bestFit="1" customWidth="1"/>
    <col min="14090" max="14336" width="9.140625" style="98"/>
    <col min="14337" max="14337" width="16.28515625" style="98" customWidth="1"/>
    <col min="14338" max="14338" width="20.42578125" style="98" customWidth="1"/>
    <col min="14339" max="14339" width="15.85546875" style="98" customWidth="1"/>
    <col min="14340" max="14340" width="56.7109375" style="98" customWidth="1"/>
    <col min="14341" max="14342" width="18.7109375" style="98" customWidth="1"/>
    <col min="14343" max="14344" width="17.7109375" style="98" customWidth="1"/>
    <col min="14345" max="14345" width="13.85546875" style="98" bestFit="1" customWidth="1"/>
    <col min="14346" max="14592" width="9.140625" style="98"/>
    <col min="14593" max="14593" width="16.28515625" style="98" customWidth="1"/>
    <col min="14594" max="14594" width="20.42578125" style="98" customWidth="1"/>
    <col min="14595" max="14595" width="15.85546875" style="98" customWidth="1"/>
    <col min="14596" max="14596" width="56.7109375" style="98" customWidth="1"/>
    <col min="14597" max="14598" width="18.7109375" style="98" customWidth="1"/>
    <col min="14599" max="14600" width="17.7109375" style="98" customWidth="1"/>
    <col min="14601" max="14601" width="13.85546875" style="98" bestFit="1" customWidth="1"/>
    <col min="14602" max="14848" width="9.140625" style="98"/>
    <col min="14849" max="14849" width="16.28515625" style="98" customWidth="1"/>
    <col min="14850" max="14850" width="20.42578125" style="98" customWidth="1"/>
    <col min="14851" max="14851" width="15.85546875" style="98" customWidth="1"/>
    <col min="14852" max="14852" width="56.7109375" style="98" customWidth="1"/>
    <col min="14853" max="14854" width="18.7109375" style="98" customWidth="1"/>
    <col min="14855" max="14856" width="17.7109375" style="98" customWidth="1"/>
    <col min="14857" max="14857" width="13.85546875" style="98" bestFit="1" customWidth="1"/>
    <col min="14858" max="15104" width="9.140625" style="98"/>
    <col min="15105" max="15105" width="16.28515625" style="98" customWidth="1"/>
    <col min="15106" max="15106" width="20.42578125" style="98" customWidth="1"/>
    <col min="15107" max="15107" width="15.85546875" style="98" customWidth="1"/>
    <col min="15108" max="15108" width="56.7109375" style="98" customWidth="1"/>
    <col min="15109" max="15110" width="18.7109375" style="98" customWidth="1"/>
    <col min="15111" max="15112" width="17.7109375" style="98" customWidth="1"/>
    <col min="15113" max="15113" width="13.85546875" style="98" bestFit="1" customWidth="1"/>
    <col min="15114" max="15360" width="9.140625" style="98"/>
    <col min="15361" max="15361" width="16.28515625" style="98" customWidth="1"/>
    <col min="15362" max="15362" width="20.42578125" style="98" customWidth="1"/>
    <col min="15363" max="15363" width="15.85546875" style="98" customWidth="1"/>
    <col min="15364" max="15364" width="56.7109375" style="98" customWidth="1"/>
    <col min="15365" max="15366" width="18.7109375" style="98" customWidth="1"/>
    <col min="15367" max="15368" width="17.7109375" style="98" customWidth="1"/>
    <col min="15369" max="15369" width="13.85546875" style="98" bestFit="1" customWidth="1"/>
    <col min="15370" max="15616" width="9.140625" style="98"/>
    <col min="15617" max="15617" width="16.28515625" style="98" customWidth="1"/>
    <col min="15618" max="15618" width="20.42578125" style="98" customWidth="1"/>
    <col min="15619" max="15619" width="15.85546875" style="98" customWidth="1"/>
    <col min="15620" max="15620" width="56.7109375" style="98" customWidth="1"/>
    <col min="15621" max="15622" width="18.7109375" style="98" customWidth="1"/>
    <col min="15623" max="15624" width="17.7109375" style="98" customWidth="1"/>
    <col min="15625" max="15625" width="13.85546875" style="98" bestFit="1" customWidth="1"/>
    <col min="15626" max="15872" width="9.140625" style="98"/>
    <col min="15873" max="15873" width="16.28515625" style="98" customWidth="1"/>
    <col min="15874" max="15874" width="20.42578125" style="98" customWidth="1"/>
    <col min="15875" max="15875" width="15.85546875" style="98" customWidth="1"/>
    <col min="15876" max="15876" width="56.7109375" style="98" customWidth="1"/>
    <col min="15877" max="15878" width="18.7109375" style="98" customWidth="1"/>
    <col min="15879" max="15880" width="17.7109375" style="98" customWidth="1"/>
    <col min="15881" max="15881" width="13.85546875" style="98" bestFit="1" customWidth="1"/>
    <col min="15882" max="16128" width="9.140625" style="98"/>
    <col min="16129" max="16129" width="16.28515625" style="98" customWidth="1"/>
    <col min="16130" max="16130" width="20.42578125" style="98" customWidth="1"/>
    <col min="16131" max="16131" width="15.85546875" style="98" customWidth="1"/>
    <col min="16132" max="16132" width="56.7109375" style="98" customWidth="1"/>
    <col min="16133" max="16134" width="18.7109375" style="98" customWidth="1"/>
    <col min="16135" max="16136" width="17.7109375" style="98" customWidth="1"/>
    <col min="16137" max="16137" width="13.85546875" style="98" bestFit="1" customWidth="1"/>
    <col min="16138" max="16384" width="9.140625" style="98"/>
  </cols>
  <sheetData>
    <row r="1" spans="1:7" ht="15.75" x14ac:dyDescent="0.25">
      <c r="E1" s="38"/>
      <c r="F1" s="38"/>
      <c r="G1" s="39" t="s">
        <v>500</v>
      </c>
    </row>
    <row r="2" spans="1:7" ht="15.75" x14ac:dyDescent="0.25">
      <c r="E2" s="38"/>
      <c r="F2" s="38"/>
      <c r="G2" s="39" t="s">
        <v>1</v>
      </c>
    </row>
    <row r="3" spans="1:7" ht="15.75" x14ac:dyDescent="0.25">
      <c r="E3" s="38"/>
      <c r="F3" s="38"/>
      <c r="G3" s="39" t="s">
        <v>287</v>
      </c>
    </row>
    <row r="4" spans="1:7" ht="15.75" x14ac:dyDescent="0.25">
      <c r="E4" s="555" t="s">
        <v>1180</v>
      </c>
      <c r="F4" s="555"/>
      <c r="G4" s="555"/>
    </row>
    <row r="5" spans="1:7" ht="15.75" x14ac:dyDescent="0.25">
      <c r="E5" s="38"/>
      <c r="F5" s="38"/>
      <c r="G5" s="39" t="s">
        <v>288</v>
      </c>
    </row>
    <row r="6" spans="1:7" ht="15.75" x14ac:dyDescent="0.25">
      <c r="E6" s="38"/>
      <c r="F6" s="38"/>
      <c r="G6" s="39" t="s">
        <v>4</v>
      </c>
    </row>
    <row r="7" spans="1:7" ht="12.75" x14ac:dyDescent="0.2">
      <c r="D7" s="100"/>
      <c r="E7" s="101"/>
    </row>
    <row r="8" spans="1:7" ht="15" x14ac:dyDescent="0.25">
      <c r="A8" s="568"/>
      <c r="B8" s="569"/>
      <c r="C8" s="569"/>
      <c r="D8" s="569"/>
      <c r="E8" s="569"/>
      <c r="F8" s="569"/>
      <c r="G8" s="569"/>
    </row>
    <row r="9" spans="1:7" ht="60.75" customHeight="1" x14ac:dyDescent="0.25">
      <c r="A9" s="570" t="s">
        <v>501</v>
      </c>
      <c r="B9" s="571"/>
      <c r="C9" s="571"/>
      <c r="D9" s="571"/>
      <c r="E9" s="571"/>
      <c r="F9" s="571"/>
      <c r="G9" s="571"/>
    </row>
    <row r="10" spans="1:7" ht="19.5" customHeight="1" x14ac:dyDescent="0.25">
      <c r="C10" s="102"/>
      <c r="D10" s="103"/>
      <c r="E10" s="104"/>
      <c r="F10" s="104"/>
      <c r="G10" s="104" t="s">
        <v>5</v>
      </c>
    </row>
    <row r="11" spans="1:7" s="113" customFormat="1" ht="90" customHeight="1" x14ac:dyDescent="0.25">
      <c r="A11" s="712" t="s">
        <v>457</v>
      </c>
      <c r="B11" s="712" t="s">
        <v>458</v>
      </c>
      <c r="C11" s="712" t="s">
        <v>459</v>
      </c>
      <c r="D11" s="547" t="s">
        <v>406</v>
      </c>
      <c r="E11" s="709" t="s">
        <v>407</v>
      </c>
      <c r="F11" s="710" t="s">
        <v>408</v>
      </c>
      <c r="G11" s="711" t="s">
        <v>10</v>
      </c>
    </row>
    <row r="12" spans="1:7" s="109" customFormat="1" ht="14.25" customHeight="1" x14ac:dyDescent="0.25">
      <c r="A12" s="145">
        <v>1</v>
      </c>
      <c r="B12" s="145">
        <v>2</v>
      </c>
      <c r="C12" s="106">
        <v>3</v>
      </c>
      <c r="D12" s="145">
        <v>4</v>
      </c>
      <c r="E12" s="145">
        <v>5</v>
      </c>
      <c r="F12" s="106">
        <v>6</v>
      </c>
      <c r="G12" s="145">
        <v>7</v>
      </c>
    </row>
    <row r="13" spans="1:7" s="105" customFormat="1" ht="31.5" x14ac:dyDescent="0.25">
      <c r="A13" s="154"/>
      <c r="B13" s="155"/>
      <c r="C13" s="156"/>
      <c r="D13" s="157" t="s">
        <v>460</v>
      </c>
      <c r="E13" s="158">
        <v>371942.33799000061</v>
      </c>
      <c r="F13" s="158">
        <v>180948.15706000035</v>
      </c>
      <c r="G13" s="159">
        <v>48.6</v>
      </c>
    </row>
    <row r="14" spans="1:7" s="105" customFormat="1" ht="31.5" x14ac:dyDescent="0.25">
      <c r="A14" s="146" t="s">
        <v>461</v>
      </c>
      <c r="B14" s="139" t="s">
        <v>462</v>
      </c>
      <c r="C14" s="140" t="s">
        <v>463</v>
      </c>
      <c r="D14" s="147" t="s">
        <v>464</v>
      </c>
      <c r="E14" s="116">
        <v>371942.33799000061</v>
      </c>
      <c r="F14" s="116">
        <v>180948.15706000035</v>
      </c>
      <c r="G14" s="134">
        <v>48.6</v>
      </c>
    </row>
    <row r="15" spans="1:7" s="113" customFormat="1" ht="31.5" x14ac:dyDescent="0.25">
      <c r="A15" s="146" t="s">
        <v>465</v>
      </c>
      <c r="B15" s="139" t="s">
        <v>462</v>
      </c>
      <c r="C15" s="140" t="s">
        <v>463</v>
      </c>
      <c r="D15" s="115" t="s">
        <v>411</v>
      </c>
      <c r="E15" s="116">
        <v>233629.28000000096</v>
      </c>
      <c r="F15" s="116">
        <v>231433.33400000003</v>
      </c>
      <c r="G15" s="134">
        <v>99.1</v>
      </c>
    </row>
    <row r="16" spans="1:7" s="113" customFormat="1" ht="31.5" x14ac:dyDescent="0.25">
      <c r="A16" s="148" t="s">
        <v>465</v>
      </c>
      <c r="B16" s="149" t="s">
        <v>462</v>
      </c>
      <c r="C16" s="141" t="s">
        <v>466</v>
      </c>
      <c r="D16" s="118" t="s">
        <v>413</v>
      </c>
      <c r="E16" s="119">
        <v>2135394.1615000013</v>
      </c>
      <c r="F16" s="119">
        <v>1875000</v>
      </c>
      <c r="G16" s="135">
        <v>87.8</v>
      </c>
    </row>
    <row r="17" spans="1:7" s="113" customFormat="1" ht="47.25" x14ac:dyDescent="0.25">
      <c r="A17" s="148" t="s">
        <v>467</v>
      </c>
      <c r="B17" s="149" t="s">
        <v>468</v>
      </c>
      <c r="C17" s="141" t="s">
        <v>469</v>
      </c>
      <c r="D17" s="118" t="s">
        <v>415</v>
      </c>
      <c r="E17" s="119">
        <v>2135394.1615000013</v>
      </c>
      <c r="F17" s="119">
        <v>1875000</v>
      </c>
      <c r="G17" s="135">
        <v>87.8</v>
      </c>
    </row>
    <row r="18" spans="1:7" s="113" customFormat="1" ht="31.5" x14ac:dyDescent="0.25">
      <c r="A18" s="148" t="s">
        <v>467</v>
      </c>
      <c r="B18" s="149" t="s">
        <v>462</v>
      </c>
      <c r="C18" s="141" t="s">
        <v>470</v>
      </c>
      <c r="D18" s="118" t="s">
        <v>417</v>
      </c>
      <c r="E18" s="119">
        <v>1901764.8815000004</v>
      </c>
      <c r="F18" s="119">
        <v>1643566.666</v>
      </c>
      <c r="G18" s="135">
        <v>86.4</v>
      </c>
    </row>
    <row r="19" spans="1:7" s="113" customFormat="1" ht="47.25" x14ac:dyDescent="0.25">
      <c r="A19" s="148" t="s">
        <v>465</v>
      </c>
      <c r="B19" s="149" t="s">
        <v>471</v>
      </c>
      <c r="C19" s="141" t="s">
        <v>472</v>
      </c>
      <c r="D19" s="118" t="s">
        <v>419</v>
      </c>
      <c r="E19" s="119">
        <v>1901764.8815000004</v>
      </c>
      <c r="F19" s="119">
        <v>1643566.666</v>
      </c>
      <c r="G19" s="135">
        <v>86.4</v>
      </c>
    </row>
    <row r="20" spans="1:7" s="113" customFormat="1" ht="31.5" x14ac:dyDescent="0.25">
      <c r="A20" s="114" t="s">
        <v>473</v>
      </c>
      <c r="B20" s="140" t="s">
        <v>474</v>
      </c>
      <c r="C20" s="140" t="s">
        <v>20</v>
      </c>
      <c r="D20" s="120" t="s">
        <v>421</v>
      </c>
      <c r="E20" s="116">
        <v>138313.05798999965</v>
      </c>
      <c r="F20" s="116">
        <v>-50485.176939999685</v>
      </c>
      <c r="G20" s="134"/>
    </row>
    <row r="21" spans="1:7" s="113" customFormat="1" ht="15.75" x14ac:dyDescent="0.25">
      <c r="A21" s="117" t="s">
        <v>473</v>
      </c>
      <c r="B21" s="141" t="s">
        <v>474</v>
      </c>
      <c r="C21" s="141" t="s">
        <v>475</v>
      </c>
      <c r="D21" s="118" t="s">
        <v>423</v>
      </c>
      <c r="E21" s="119">
        <v>12994899.14992</v>
      </c>
      <c r="F21" s="119">
        <v>12543986.64349</v>
      </c>
      <c r="G21" s="135">
        <v>96.5</v>
      </c>
    </row>
    <row r="22" spans="1:7" s="113" customFormat="1" ht="15.75" x14ac:dyDescent="0.25">
      <c r="A22" s="117" t="s">
        <v>476</v>
      </c>
      <c r="B22" s="141" t="s">
        <v>477</v>
      </c>
      <c r="C22" s="141" t="s">
        <v>478</v>
      </c>
      <c r="D22" s="118" t="s">
        <v>425</v>
      </c>
      <c r="E22" s="119">
        <v>12994899.14992</v>
      </c>
      <c r="F22" s="119">
        <v>12543986.64349</v>
      </c>
      <c r="G22" s="135">
        <v>96.5</v>
      </c>
    </row>
    <row r="23" spans="1:7" s="113" customFormat="1" ht="31.5" x14ac:dyDescent="0.25">
      <c r="A23" s="117" t="s">
        <v>473</v>
      </c>
      <c r="B23" s="141" t="s">
        <v>479</v>
      </c>
      <c r="C23" s="141" t="s">
        <v>480</v>
      </c>
      <c r="D23" s="118" t="s">
        <v>427</v>
      </c>
      <c r="E23" s="119">
        <v>12994899.14992</v>
      </c>
      <c r="F23" s="119">
        <v>12543986.64349</v>
      </c>
      <c r="G23" s="135">
        <v>96.5</v>
      </c>
    </row>
    <row r="24" spans="1:7" s="113" customFormat="1" ht="31.5" x14ac:dyDescent="0.25">
      <c r="A24" s="117" t="s">
        <v>473</v>
      </c>
      <c r="B24" s="141" t="s">
        <v>481</v>
      </c>
      <c r="C24" s="141" t="s">
        <v>480</v>
      </c>
      <c r="D24" s="118" t="s">
        <v>429</v>
      </c>
      <c r="E24" s="119">
        <v>12994899.14992</v>
      </c>
      <c r="F24" s="119">
        <v>12543986.64349</v>
      </c>
      <c r="G24" s="135">
        <v>96.5</v>
      </c>
    </row>
    <row r="25" spans="1:7" s="113" customFormat="1" ht="15.75" x14ac:dyDescent="0.25">
      <c r="A25" s="117" t="s">
        <v>476</v>
      </c>
      <c r="B25" s="141" t="s">
        <v>482</v>
      </c>
      <c r="C25" s="141" t="s">
        <v>483</v>
      </c>
      <c r="D25" s="118" t="s">
        <v>431</v>
      </c>
      <c r="E25" s="119">
        <v>13133212.207909999</v>
      </c>
      <c r="F25" s="119">
        <v>12493501.46655</v>
      </c>
      <c r="G25" s="135">
        <v>95.1</v>
      </c>
    </row>
    <row r="26" spans="1:7" s="113" customFormat="1" ht="15.75" x14ac:dyDescent="0.25">
      <c r="A26" s="117" t="s">
        <v>473</v>
      </c>
      <c r="B26" s="141" t="s">
        <v>484</v>
      </c>
      <c r="C26" s="141" t="s">
        <v>483</v>
      </c>
      <c r="D26" s="118" t="s">
        <v>433</v>
      </c>
      <c r="E26" s="119">
        <v>13133212.207909999</v>
      </c>
      <c r="F26" s="119">
        <v>12493501.46655</v>
      </c>
      <c r="G26" s="135">
        <v>95.1</v>
      </c>
    </row>
    <row r="27" spans="1:7" s="113" customFormat="1" ht="31.5" x14ac:dyDescent="0.25">
      <c r="A27" s="117" t="s">
        <v>473</v>
      </c>
      <c r="B27" s="141" t="s">
        <v>479</v>
      </c>
      <c r="C27" s="141" t="s">
        <v>485</v>
      </c>
      <c r="D27" s="118" t="s">
        <v>435</v>
      </c>
      <c r="E27" s="119">
        <v>13133212.207909999</v>
      </c>
      <c r="F27" s="119">
        <v>12493501.46655</v>
      </c>
      <c r="G27" s="135">
        <v>95.1</v>
      </c>
    </row>
    <row r="28" spans="1:7" s="113" customFormat="1" ht="31.5" x14ac:dyDescent="0.25">
      <c r="A28" s="117" t="s">
        <v>473</v>
      </c>
      <c r="B28" s="141" t="s">
        <v>486</v>
      </c>
      <c r="C28" s="141" t="s">
        <v>485</v>
      </c>
      <c r="D28" s="118" t="s">
        <v>437</v>
      </c>
      <c r="E28" s="119">
        <v>13133212.207909999</v>
      </c>
      <c r="F28" s="119">
        <v>12493501.46655</v>
      </c>
      <c r="G28" s="135">
        <v>95.1</v>
      </c>
    </row>
    <row r="29" spans="1:7" ht="42.75" customHeight="1" x14ac:dyDescent="0.25">
      <c r="A29" s="117" t="s">
        <v>487</v>
      </c>
      <c r="B29" s="140" t="s">
        <v>488</v>
      </c>
      <c r="C29" s="140" t="s">
        <v>20</v>
      </c>
      <c r="D29" s="120" t="s">
        <v>439</v>
      </c>
      <c r="E29" s="121">
        <v>0</v>
      </c>
      <c r="F29" s="121">
        <v>0</v>
      </c>
      <c r="G29" s="150"/>
    </row>
    <row r="30" spans="1:7" ht="42.75" customHeight="1" x14ac:dyDescent="0.25">
      <c r="A30" s="117" t="s">
        <v>487</v>
      </c>
      <c r="B30" s="141" t="s">
        <v>489</v>
      </c>
      <c r="C30" s="141" t="s">
        <v>20</v>
      </c>
      <c r="D30" s="118" t="s">
        <v>441</v>
      </c>
      <c r="E30" s="123">
        <v>51780.229399999997</v>
      </c>
      <c r="F30" s="123">
        <v>0</v>
      </c>
      <c r="G30" s="150"/>
    </row>
    <row r="31" spans="1:7" ht="42.75" customHeight="1" x14ac:dyDescent="0.25">
      <c r="A31" s="117" t="s">
        <v>487</v>
      </c>
      <c r="B31" s="141" t="s">
        <v>490</v>
      </c>
      <c r="C31" s="141" t="s">
        <v>491</v>
      </c>
      <c r="D31" s="118" t="s">
        <v>443</v>
      </c>
      <c r="E31" s="123">
        <v>51780.229399999997</v>
      </c>
      <c r="F31" s="123">
        <v>0</v>
      </c>
      <c r="G31" s="150"/>
    </row>
    <row r="32" spans="1:7" ht="114.75" customHeight="1" x14ac:dyDescent="0.25">
      <c r="A32" s="117" t="s">
        <v>487</v>
      </c>
      <c r="B32" s="149" t="s">
        <v>492</v>
      </c>
      <c r="C32" s="149">
        <v>800</v>
      </c>
      <c r="D32" s="126" t="s">
        <v>445</v>
      </c>
      <c r="E32" s="123">
        <v>51780.229399999997</v>
      </c>
      <c r="F32" s="123">
        <v>0</v>
      </c>
      <c r="G32" s="150"/>
    </row>
    <row r="33" spans="1:7" ht="99.75" customHeight="1" x14ac:dyDescent="0.25">
      <c r="A33" s="117" t="s">
        <v>487</v>
      </c>
      <c r="B33" s="149" t="s">
        <v>493</v>
      </c>
      <c r="C33" s="149">
        <v>810</v>
      </c>
      <c r="D33" s="126" t="s">
        <v>447</v>
      </c>
      <c r="E33" s="123">
        <v>51780.229399999997</v>
      </c>
      <c r="F33" s="123">
        <v>0</v>
      </c>
      <c r="G33" s="151"/>
    </row>
    <row r="34" spans="1:7" ht="42.75" customHeight="1" x14ac:dyDescent="0.25">
      <c r="A34" s="117" t="s">
        <v>487</v>
      </c>
      <c r="B34" s="141" t="s">
        <v>494</v>
      </c>
      <c r="C34" s="141" t="s">
        <v>491</v>
      </c>
      <c r="D34" s="118" t="s">
        <v>449</v>
      </c>
      <c r="E34" s="123">
        <v>51780.229399999997</v>
      </c>
      <c r="F34" s="123">
        <v>0</v>
      </c>
      <c r="G34" s="151"/>
    </row>
    <row r="35" spans="1:7" ht="42.75" customHeight="1" x14ac:dyDescent="0.25">
      <c r="A35" s="117" t="s">
        <v>487</v>
      </c>
      <c r="B35" s="141" t="s">
        <v>495</v>
      </c>
      <c r="C35" s="141" t="s">
        <v>496</v>
      </c>
      <c r="D35" s="118" t="s">
        <v>451</v>
      </c>
      <c r="E35" s="123">
        <v>51780.229399999997</v>
      </c>
      <c r="F35" s="123">
        <v>0</v>
      </c>
      <c r="G35" s="151"/>
    </row>
    <row r="36" spans="1:7" ht="42.75" customHeight="1" x14ac:dyDescent="0.25">
      <c r="A36" s="117" t="s">
        <v>487</v>
      </c>
      <c r="B36" s="141" t="s">
        <v>497</v>
      </c>
      <c r="C36" s="141" t="s">
        <v>496</v>
      </c>
      <c r="D36" s="118" t="s">
        <v>453</v>
      </c>
      <c r="E36" s="123">
        <v>51780.229399999997</v>
      </c>
      <c r="F36" s="123">
        <v>0</v>
      </c>
      <c r="G36" s="151"/>
    </row>
    <row r="37" spans="1:7" ht="60" customHeight="1" x14ac:dyDescent="0.25">
      <c r="A37" s="128" t="s">
        <v>487</v>
      </c>
      <c r="B37" s="152" t="s">
        <v>498</v>
      </c>
      <c r="C37" s="152" t="s">
        <v>499</v>
      </c>
      <c r="D37" s="129" t="s">
        <v>455</v>
      </c>
      <c r="E37" s="130">
        <v>51780.229399999997</v>
      </c>
      <c r="F37" s="130">
        <v>0</v>
      </c>
      <c r="G37" s="153"/>
    </row>
  </sheetData>
  <mergeCells count="3">
    <mergeCell ref="A8:G8"/>
    <mergeCell ref="A9:G9"/>
    <mergeCell ref="E4:G4"/>
  </mergeCells>
  <pageMargins left="0.51181102362204722" right="0.19685039370078741" top="0.39370078740157483" bottom="0.39370078740157483" header="0" footer="0"/>
  <pageSetup paperSize="9" scale="58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workbookViewId="0">
      <selection activeCell="A11" sqref="A11:XFD12"/>
    </sheetView>
  </sheetViews>
  <sheetFormatPr defaultColWidth="9.140625" defaultRowHeight="12.75" x14ac:dyDescent="0.2"/>
  <cols>
    <col min="1" max="1" width="5.28515625" style="160" customWidth="1"/>
    <col min="2" max="2" width="61.140625" style="160" customWidth="1"/>
    <col min="3" max="3" width="14.7109375" style="160" customWidth="1"/>
    <col min="4" max="4" width="18.7109375" style="160" customWidth="1"/>
    <col min="5" max="5" width="20" style="160" customWidth="1"/>
    <col min="6" max="6" width="15.140625" style="160" customWidth="1"/>
    <col min="7" max="242" width="9.140625" style="160" customWidth="1"/>
    <col min="243" max="16384" width="9.140625" style="160"/>
  </cols>
  <sheetData>
    <row r="1" spans="1:6" ht="15.75" x14ac:dyDescent="0.25">
      <c r="E1" s="161"/>
      <c r="F1" s="162" t="s">
        <v>502</v>
      </c>
    </row>
    <row r="2" spans="1:6" ht="15.75" x14ac:dyDescent="0.25">
      <c r="E2" s="161"/>
      <c r="F2" s="162" t="s">
        <v>1</v>
      </c>
    </row>
    <row r="3" spans="1:6" ht="15.75" x14ac:dyDescent="0.25">
      <c r="E3" s="161"/>
      <c r="F3" s="162" t="s">
        <v>287</v>
      </c>
    </row>
    <row r="4" spans="1:6" ht="15.75" x14ac:dyDescent="0.25">
      <c r="E4" s="572" t="s">
        <v>1180</v>
      </c>
      <c r="F4" s="572"/>
    </row>
    <row r="5" spans="1:6" ht="16.5" customHeight="1" x14ac:dyDescent="0.25">
      <c r="A5" s="163"/>
      <c r="B5" s="163"/>
      <c r="C5" s="163"/>
      <c r="D5" s="164"/>
      <c r="E5" s="161"/>
      <c r="F5" s="162" t="s">
        <v>288</v>
      </c>
    </row>
    <row r="6" spans="1:6" ht="15" customHeight="1" x14ac:dyDescent="0.25">
      <c r="A6" s="165"/>
      <c r="B6" s="165"/>
      <c r="C6" s="165"/>
      <c r="D6" s="164"/>
      <c r="E6" s="161"/>
      <c r="F6" s="162" t="s">
        <v>4</v>
      </c>
    </row>
    <row r="7" spans="1:6" ht="15" customHeight="1" x14ac:dyDescent="0.25">
      <c r="A7" s="165"/>
      <c r="B7" s="165"/>
      <c r="C7" s="165"/>
      <c r="D7" s="164"/>
      <c r="E7" s="161"/>
      <c r="F7" s="162"/>
    </row>
    <row r="8" spans="1:6" ht="40.5" customHeight="1" x14ac:dyDescent="0.25">
      <c r="A8" s="573" t="s">
        <v>503</v>
      </c>
      <c r="B8" s="573"/>
      <c r="C8" s="573"/>
      <c r="D8" s="573"/>
      <c r="E8" s="573"/>
      <c r="F8" s="573"/>
    </row>
    <row r="9" spans="1:6" ht="15.75" customHeight="1" x14ac:dyDescent="0.25">
      <c r="A9" s="166"/>
      <c r="B9" s="166"/>
      <c r="C9" s="167"/>
      <c r="D9" s="168"/>
      <c r="E9" s="168"/>
      <c r="F9" s="168"/>
    </row>
    <row r="10" spans="1:6" ht="15.75" customHeight="1" x14ac:dyDescent="0.25">
      <c r="A10" s="165"/>
      <c r="B10" s="166"/>
      <c r="C10" s="167"/>
      <c r="D10" s="169"/>
      <c r="E10" s="169"/>
      <c r="F10" s="169" t="s">
        <v>5</v>
      </c>
    </row>
    <row r="11" spans="1:6" s="205" customFormat="1" ht="47.25" customHeight="1" x14ac:dyDescent="0.2">
      <c r="A11" s="713" t="s">
        <v>504</v>
      </c>
      <c r="B11" s="714" t="s">
        <v>505</v>
      </c>
      <c r="C11" s="715" t="s">
        <v>506</v>
      </c>
      <c r="D11" s="716" t="s">
        <v>507</v>
      </c>
      <c r="E11" s="717" t="s">
        <v>9</v>
      </c>
      <c r="F11" s="718" t="s">
        <v>10</v>
      </c>
    </row>
    <row r="12" spans="1:6" s="205" customFormat="1" ht="15.75" customHeight="1" x14ac:dyDescent="0.25">
      <c r="A12" s="719">
        <v>1</v>
      </c>
      <c r="B12" s="720">
        <v>2</v>
      </c>
      <c r="C12" s="721">
        <v>3</v>
      </c>
      <c r="D12" s="721">
        <v>4</v>
      </c>
      <c r="E12" s="718">
        <v>5</v>
      </c>
      <c r="F12" s="721">
        <v>6</v>
      </c>
    </row>
    <row r="13" spans="1:6" s="176" customFormat="1" ht="15.75" customHeight="1" x14ac:dyDescent="0.25">
      <c r="A13" s="170" t="s">
        <v>508</v>
      </c>
      <c r="B13" s="171" t="s">
        <v>509</v>
      </c>
      <c r="C13" s="172">
        <v>100</v>
      </c>
      <c r="D13" s="173">
        <v>820204.66221999994</v>
      </c>
      <c r="E13" s="174">
        <v>795897.10063</v>
      </c>
      <c r="F13" s="175">
        <v>97</v>
      </c>
    </row>
    <row r="14" spans="1:6" ht="31.5" x14ac:dyDescent="0.25">
      <c r="A14" s="177"/>
      <c r="B14" s="178" t="s">
        <v>510</v>
      </c>
      <c r="C14" s="179">
        <v>102</v>
      </c>
      <c r="D14" s="180">
        <v>3289.5</v>
      </c>
      <c r="E14" s="181">
        <v>3283.9848099999999</v>
      </c>
      <c r="F14" s="182">
        <v>99.8</v>
      </c>
    </row>
    <row r="15" spans="1:6" ht="47.25" x14ac:dyDescent="0.25">
      <c r="A15" s="177"/>
      <c r="B15" s="178" t="s">
        <v>511</v>
      </c>
      <c r="C15" s="179">
        <v>103</v>
      </c>
      <c r="D15" s="180">
        <v>35985</v>
      </c>
      <c r="E15" s="181">
        <v>35480.949240000002</v>
      </c>
      <c r="F15" s="182">
        <v>98.6</v>
      </c>
    </row>
    <row r="16" spans="1:6" ht="45" customHeight="1" x14ac:dyDescent="0.25">
      <c r="A16" s="177"/>
      <c r="B16" s="178" t="s">
        <v>512</v>
      </c>
      <c r="C16" s="179">
        <v>104</v>
      </c>
      <c r="D16" s="180">
        <v>387891.95367999998</v>
      </c>
      <c r="E16" s="181">
        <v>381881.98745000002</v>
      </c>
      <c r="F16" s="182">
        <v>98.5</v>
      </c>
    </row>
    <row r="17" spans="1:6" ht="15.75" customHeight="1" x14ac:dyDescent="0.25">
      <c r="A17" s="177"/>
      <c r="B17" s="178" t="s">
        <v>513</v>
      </c>
      <c r="C17" s="179">
        <v>105</v>
      </c>
      <c r="D17" s="180">
        <v>254.84039999999999</v>
      </c>
      <c r="E17" s="181">
        <v>254.84039999999999</v>
      </c>
      <c r="F17" s="182">
        <v>100</v>
      </c>
    </row>
    <row r="18" spans="1:6" ht="47.25" customHeight="1" x14ac:dyDescent="0.25">
      <c r="A18" s="177"/>
      <c r="B18" s="178" t="s">
        <v>514</v>
      </c>
      <c r="C18" s="179">
        <v>106</v>
      </c>
      <c r="D18" s="180">
        <v>54208.406369999997</v>
      </c>
      <c r="E18" s="181">
        <v>54104.199589999997</v>
      </c>
      <c r="F18" s="182">
        <v>99.8</v>
      </c>
    </row>
    <row r="19" spans="1:6" ht="15.75" customHeight="1" x14ac:dyDescent="0.25">
      <c r="A19" s="177"/>
      <c r="B19" s="178" t="s">
        <v>515</v>
      </c>
      <c r="C19" s="179">
        <v>111</v>
      </c>
      <c r="D19" s="180">
        <v>5000</v>
      </c>
      <c r="E19" s="181">
        <v>0</v>
      </c>
      <c r="F19" s="182">
        <v>0</v>
      </c>
    </row>
    <row r="20" spans="1:6" ht="15.75" customHeight="1" x14ac:dyDescent="0.25">
      <c r="A20" s="177"/>
      <c r="B20" s="178" t="s">
        <v>516</v>
      </c>
      <c r="C20" s="179">
        <v>113</v>
      </c>
      <c r="D20" s="180">
        <v>333574.96176999999</v>
      </c>
      <c r="E20" s="181">
        <v>320891.13913999998</v>
      </c>
      <c r="F20" s="182">
        <v>96.2</v>
      </c>
    </row>
    <row r="21" spans="1:6" s="176" customFormat="1" ht="29.25" customHeight="1" x14ac:dyDescent="0.25">
      <c r="A21" s="183" t="s">
        <v>517</v>
      </c>
      <c r="B21" s="184" t="s">
        <v>518</v>
      </c>
      <c r="C21" s="185">
        <v>300</v>
      </c>
      <c r="D21" s="186">
        <v>54421.802640000002</v>
      </c>
      <c r="E21" s="187">
        <v>52319.26208</v>
      </c>
      <c r="F21" s="188">
        <v>96.1</v>
      </c>
    </row>
    <row r="22" spans="1:6" ht="34.5" customHeight="1" x14ac:dyDescent="0.25">
      <c r="A22" s="177"/>
      <c r="B22" s="178" t="s">
        <v>519</v>
      </c>
      <c r="C22" s="179">
        <v>309</v>
      </c>
      <c r="D22" s="180">
        <v>45049.777750000001</v>
      </c>
      <c r="E22" s="181">
        <v>43266.847609999997</v>
      </c>
      <c r="F22" s="182">
        <v>96</v>
      </c>
    </row>
    <row r="23" spans="1:6" ht="29.25" customHeight="1" x14ac:dyDescent="0.25">
      <c r="A23" s="177"/>
      <c r="B23" s="178" t="s">
        <v>520</v>
      </c>
      <c r="C23" s="179">
        <v>314</v>
      </c>
      <c r="D23" s="180">
        <v>9372.0248900000006</v>
      </c>
      <c r="E23" s="181">
        <v>9052.4144699999997</v>
      </c>
      <c r="F23" s="182">
        <v>96.6</v>
      </c>
    </row>
    <row r="24" spans="1:6" s="176" customFormat="1" ht="15.75" customHeight="1" x14ac:dyDescent="0.25">
      <c r="A24" s="183" t="s">
        <v>521</v>
      </c>
      <c r="B24" s="184" t="s">
        <v>522</v>
      </c>
      <c r="C24" s="185">
        <v>400</v>
      </c>
      <c r="D24" s="186">
        <v>2014988.3856900001</v>
      </c>
      <c r="E24" s="187">
        <v>1901843.7811</v>
      </c>
      <c r="F24" s="188">
        <v>94.4</v>
      </c>
    </row>
    <row r="25" spans="1:6" ht="15.75" customHeight="1" x14ac:dyDescent="0.25">
      <c r="A25" s="177"/>
      <c r="B25" s="178" t="s">
        <v>523</v>
      </c>
      <c r="C25" s="179">
        <v>406</v>
      </c>
      <c r="D25" s="180">
        <v>53132.26109</v>
      </c>
      <c r="E25" s="181">
        <v>53132.26109</v>
      </c>
      <c r="F25" s="182">
        <v>100</v>
      </c>
    </row>
    <row r="26" spans="1:6" ht="15.75" customHeight="1" x14ac:dyDescent="0.25">
      <c r="A26" s="177"/>
      <c r="B26" s="178" t="s">
        <v>524</v>
      </c>
      <c r="C26" s="179">
        <v>407</v>
      </c>
      <c r="D26" s="180">
        <v>3312.7466199999999</v>
      </c>
      <c r="E26" s="181">
        <v>3253.1497599999998</v>
      </c>
      <c r="F26" s="182">
        <v>98.2</v>
      </c>
    </row>
    <row r="27" spans="1:6" ht="15.75" customHeight="1" x14ac:dyDescent="0.25">
      <c r="A27" s="177"/>
      <c r="B27" s="178" t="s">
        <v>525</v>
      </c>
      <c r="C27" s="179">
        <v>408</v>
      </c>
      <c r="D27" s="180">
        <v>207644.68338999999</v>
      </c>
      <c r="E27" s="181">
        <v>206297.84239000001</v>
      </c>
      <c r="F27" s="182">
        <v>99.4</v>
      </c>
    </row>
    <row r="28" spans="1:6" ht="15.75" customHeight="1" x14ac:dyDescent="0.25">
      <c r="A28" s="177"/>
      <c r="B28" s="178" t="s">
        <v>526</v>
      </c>
      <c r="C28" s="179">
        <v>409</v>
      </c>
      <c r="D28" s="180">
        <v>1741835.7910800001</v>
      </c>
      <c r="E28" s="181">
        <v>1633205.4581899999</v>
      </c>
      <c r="F28" s="182">
        <v>93.8</v>
      </c>
    </row>
    <row r="29" spans="1:6" ht="15.75" customHeight="1" x14ac:dyDescent="0.25">
      <c r="A29" s="177"/>
      <c r="B29" s="178" t="s">
        <v>527</v>
      </c>
      <c r="C29" s="179">
        <v>410</v>
      </c>
      <c r="D29" s="180">
        <v>428.57143000000002</v>
      </c>
      <c r="E29" s="181">
        <v>428.57143000000002</v>
      </c>
      <c r="F29" s="182">
        <v>100</v>
      </c>
    </row>
    <row r="30" spans="1:6" ht="15.75" customHeight="1" x14ac:dyDescent="0.25">
      <c r="A30" s="177"/>
      <c r="B30" s="178" t="s">
        <v>528</v>
      </c>
      <c r="C30" s="179">
        <v>412</v>
      </c>
      <c r="D30" s="180">
        <v>8634.3320800000001</v>
      </c>
      <c r="E30" s="181">
        <v>5526.4982399999999</v>
      </c>
      <c r="F30" s="182">
        <v>64</v>
      </c>
    </row>
    <row r="31" spans="1:6" s="176" customFormat="1" ht="15.75" customHeight="1" x14ac:dyDescent="0.25">
      <c r="A31" s="183" t="s">
        <v>529</v>
      </c>
      <c r="B31" s="184" t="s">
        <v>530</v>
      </c>
      <c r="C31" s="185">
        <v>500</v>
      </c>
      <c r="D31" s="186">
        <v>1681111.54586</v>
      </c>
      <c r="E31" s="187">
        <v>1542802.0160000001</v>
      </c>
      <c r="F31" s="188">
        <v>91.8</v>
      </c>
    </row>
    <row r="32" spans="1:6" ht="15.75" customHeight="1" x14ac:dyDescent="0.25">
      <c r="A32" s="177"/>
      <c r="B32" s="178" t="s">
        <v>531</v>
      </c>
      <c r="C32" s="179">
        <v>501</v>
      </c>
      <c r="D32" s="180">
        <v>417505.97669000004</v>
      </c>
      <c r="E32" s="181">
        <v>394350.85155999998</v>
      </c>
      <c r="F32" s="182">
        <v>94.5</v>
      </c>
    </row>
    <row r="33" spans="1:6" ht="15.75" customHeight="1" x14ac:dyDescent="0.25">
      <c r="A33" s="177"/>
      <c r="B33" s="178" t="s">
        <v>532</v>
      </c>
      <c r="C33" s="179">
        <v>502</v>
      </c>
      <c r="D33" s="180">
        <v>618562.49404000002</v>
      </c>
      <c r="E33" s="181">
        <v>598472.20501999999</v>
      </c>
      <c r="F33" s="182">
        <v>96.8</v>
      </c>
    </row>
    <row r="34" spans="1:6" ht="15.75" customHeight="1" x14ac:dyDescent="0.25">
      <c r="A34" s="177"/>
      <c r="B34" s="178" t="s">
        <v>533</v>
      </c>
      <c r="C34" s="179">
        <v>503</v>
      </c>
      <c r="D34" s="180">
        <v>572786.77555999998</v>
      </c>
      <c r="E34" s="181">
        <v>484845.85275999998</v>
      </c>
      <c r="F34" s="182">
        <v>84.6</v>
      </c>
    </row>
    <row r="35" spans="1:6" ht="29.25" customHeight="1" x14ac:dyDescent="0.25">
      <c r="A35" s="177"/>
      <c r="B35" s="178" t="s">
        <v>534</v>
      </c>
      <c r="C35" s="179">
        <v>505</v>
      </c>
      <c r="D35" s="180">
        <v>72256.299570000003</v>
      </c>
      <c r="E35" s="181">
        <v>65133.106659999998</v>
      </c>
      <c r="F35" s="182">
        <v>90.1</v>
      </c>
    </row>
    <row r="36" spans="1:6" s="176" customFormat="1" ht="15.75" customHeight="1" x14ac:dyDescent="0.25">
      <c r="A36" s="183" t="s">
        <v>535</v>
      </c>
      <c r="B36" s="184" t="s">
        <v>536</v>
      </c>
      <c r="C36" s="185">
        <v>700</v>
      </c>
      <c r="D36" s="186">
        <v>4924697.3948399993</v>
      </c>
      <c r="E36" s="187">
        <v>4889997.7065899996</v>
      </c>
      <c r="F36" s="188">
        <v>99.3</v>
      </c>
    </row>
    <row r="37" spans="1:6" ht="15.75" customHeight="1" x14ac:dyDescent="0.25">
      <c r="A37" s="177"/>
      <c r="B37" s="178" t="s">
        <v>537</v>
      </c>
      <c r="C37" s="179">
        <v>701</v>
      </c>
      <c r="D37" s="180">
        <v>1671731.3543799999</v>
      </c>
      <c r="E37" s="181">
        <v>1661330.1368799999</v>
      </c>
      <c r="F37" s="182">
        <v>99.4</v>
      </c>
    </row>
    <row r="38" spans="1:6" ht="15.75" customHeight="1" x14ac:dyDescent="0.25">
      <c r="A38" s="177"/>
      <c r="B38" s="178" t="s">
        <v>538</v>
      </c>
      <c r="C38" s="179">
        <v>702</v>
      </c>
      <c r="D38" s="180">
        <v>2565290.3497799998</v>
      </c>
      <c r="E38" s="181">
        <v>2558138.24627</v>
      </c>
      <c r="F38" s="182">
        <v>99.7</v>
      </c>
    </row>
    <row r="39" spans="1:6" ht="15.75" customHeight="1" x14ac:dyDescent="0.25">
      <c r="A39" s="177"/>
      <c r="B39" s="178" t="s">
        <v>539</v>
      </c>
      <c r="C39" s="179">
        <v>707</v>
      </c>
      <c r="D39" s="180">
        <v>84154.032909999994</v>
      </c>
      <c r="E39" s="181">
        <v>68617.526429999998</v>
      </c>
      <c r="F39" s="182">
        <v>81.5</v>
      </c>
    </row>
    <row r="40" spans="1:6" ht="15.75" customHeight="1" x14ac:dyDescent="0.25">
      <c r="A40" s="177"/>
      <c r="B40" s="178" t="s">
        <v>540</v>
      </c>
      <c r="C40" s="179">
        <v>709</v>
      </c>
      <c r="D40" s="180">
        <v>603521.65777000005</v>
      </c>
      <c r="E40" s="181">
        <v>601911.79700999998</v>
      </c>
      <c r="F40" s="182">
        <v>99.7</v>
      </c>
    </row>
    <row r="41" spans="1:6" s="176" customFormat="1" ht="15.75" customHeight="1" x14ac:dyDescent="0.25">
      <c r="A41" s="183" t="s">
        <v>541</v>
      </c>
      <c r="B41" s="184" t="s">
        <v>542</v>
      </c>
      <c r="C41" s="185">
        <v>800</v>
      </c>
      <c r="D41" s="186">
        <v>168176.78876</v>
      </c>
      <c r="E41" s="187">
        <v>165245.71707000001</v>
      </c>
      <c r="F41" s="188">
        <v>98.3</v>
      </c>
    </row>
    <row r="42" spans="1:6" ht="15.75" customHeight="1" x14ac:dyDescent="0.25">
      <c r="A42" s="177"/>
      <c r="B42" s="178" t="s">
        <v>543</v>
      </c>
      <c r="C42" s="179">
        <v>801</v>
      </c>
      <c r="D42" s="180">
        <v>114370.48826</v>
      </c>
      <c r="E42" s="181">
        <v>111992.53859</v>
      </c>
      <c r="F42" s="182">
        <v>97.9</v>
      </c>
    </row>
    <row r="43" spans="1:6" ht="15.75" customHeight="1" x14ac:dyDescent="0.25">
      <c r="A43" s="177"/>
      <c r="B43" s="178" t="s">
        <v>544</v>
      </c>
      <c r="C43" s="179">
        <v>804</v>
      </c>
      <c r="D43" s="180">
        <v>53806.300499999998</v>
      </c>
      <c r="E43" s="181">
        <v>53253.178480000002</v>
      </c>
      <c r="F43" s="182">
        <v>99</v>
      </c>
    </row>
    <row r="44" spans="1:6" s="176" customFormat="1" ht="15.75" customHeight="1" x14ac:dyDescent="0.25">
      <c r="A44" s="183" t="s">
        <v>545</v>
      </c>
      <c r="B44" s="184" t="s">
        <v>546</v>
      </c>
      <c r="C44" s="185">
        <v>900</v>
      </c>
      <c r="D44" s="186">
        <v>103872.47142</v>
      </c>
      <c r="E44" s="187">
        <v>103715.7742</v>
      </c>
      <c r="F44" s="188">
        <v>99.8</v>
      </c>
    </row>
    <row r="45" spans="1:6" ht="15.75" customHeight="1" x14ac:dyDescent="0.25">
      <c r="A45" s="177"/>
      <c r="B45" s="178" t="s">
        <v>547</v>
      </c>
      <c r="C45" s="179">
        <v>901</v>
      </c>
      <c r="D45" s="180">
        <v>1390.0287599999999</v>
      </c>
      <c r="E45" s="181">
        <v>1390.0287599999999</v>
      </c>
      <c r="F45" s="182">
        <v>100</v>
      </c>
    </row>
    <row r="46" spans="1:6" ht="15.75" customHeight="1" x14ac:dyDescent="0.25">
      <c r="A46" s="177"/>
      <c r="B46" s="178" t="s">
        <v>548</v>
      </c>
      <c r="C46" s="179">
        <v>902</v>
      </c>
      <c r="D46" s="180">
        <v>102189.33966</v>
      </c>
      <c r="E46" s="181">
        <v>102168.60966</v>
      </c>
      <c r="F46" s="182">
        <v>100</v>
      </c>
    </row>
    <row r="47" spans="1:6" ht="15.75" customHeight="1" x14ac:dyDescent="0.25">
      <c r="A47" s="177"/>
      <c r="B47" s="178" t="s">
        <v>549</v>
      </c>
      <c r="C47" s="179">
        <v>909</v>
      </c>
      <c r="D47" s="180">
        <v>293.10300000000001</v>
      </c>
      <c r="E47" s="181">
        <v>157.13578000000001</v>
      </c>
      <c r="F47" s="182">
        <v>53.6</v>
      </c>
    </row>
    <row r="48" spans="1:6" s="176" customFormat="1" ht="15.75" customHeight="1" x14ac:dyDescent="0.25">
      <c r="A48" s="183" t="s">
        <v>550</v>
      </c>
      <c r="B48" s="184" t="s">
        <v>551</v>
      </c>
      <c r="C48" s="185">
        <v>1000</v>
      </c>
      <c r="D48" s="186">
        <v>1175141.77544</v>
      </c>
      <c r="E48" s="187">
        <v>1162238.5004399999</v>
      </c>
      <c r="F48" s="188">
        <v>98.9</v>
      </c>
    </row>
    <row r="49" spans="1:6" ht="15.75" customHeight="1" x14ac:dyDescent="0.25">
      <c r="A49" s="177"/>
      <c r="B49" s="178" t="s">
        <v>552</v>
      </c>
      <c r="C49" s="179">
        <v>1001</v>
      </c>
      <c r="D49" s="180">
        <v>11423.573119999999</v>
      </c>
      <c r="E49" s="181">
        <v>11389.35266</v>
      </c>
      <c r="F49" s="182">
        <v>99.7</v>
      </c>
    </row>
    <row r="50" spans="1:6" ht="15.75" customHeight="1" x14ac:dyDescent="0.25">
      <c r="A50" s="177"/>
      <c r="B50" s="178" t="s">
        <v>553</v>
      </c>
      <c r="C50" s="179">
        <v>1002</v>
      </c>
      <c r="D50" s="180">
        <v>89921.652100000007</v>
      </c>
      <c r="E50" s="181">
        <v>89249.678570000004</v>
      </c>
      <c r="F50" s="182">
        <v>99.3</v>
      </c>
    </row>
    <row r="51" spans="1:6" ht="15.75" customHeight="1" x14ac:dyDescent="0.25">
      <c r="A51" s="177"/>
      <c r="B51" s="178" t="s">
        <v>554</v>
      </c>
      <c r="C51" s="179">
        <v>1003</v>
      </c>
      <c r="D51" s="180">
        <v>657493.08557</v>
      </c>
      <c r="E51" s="181">
        <v>652602.03258999996</v>
      </c>
      <c r="F51" s="182">
        <v>99.3</v>
      </c>
    </row>
    <row r="52" spans="1:6" ht="15.75" customHeight="1" x14ac:dyDescent="0.25">
      <c r="A52" s="177"/>
      <c r="B52" s="178" t="s">
        <v>555</v>
      </c>
      <c r="C52" s="179">
        <v>1004</v>
      </c>
      <c r="D52" s="180">
        <v>362910.473</v>
      </c>
      <c r="E52" s="181">
        <v>356081.75465999998</v>
      </c>
      <c r="F52" s="182">
        <v>98.1</v>
      </c>
    </row>
    <row r="53" spans="1:6" ht="15.75" customHeight="1" x14ac:dyDescent="0.25">
      <c r="A53" s="177"/>
      <c r="B53" s="178" t="s">
        <v>556</v>
      </c>
      <c r="C53" s="179">
        <v>1006</v>
      </c>
      <c r="D53" s="180">
        <v>53392.991650000004</v>
      </c>
      <c r="E53" s="181">
        <v>52915.681960000002</v>
      </c>
      <c r="F53" s="182">
        <v>99.1</v>
      </c>
    </row>
    <row r="54" spans="1:6" s="176" customFormat="1" ht="15.75" customHeight="1" x14ac:dyDescent="0.25">
      <c r="A54" s="183" t="s">
        <v>557</v>
      </c>
      <c r="B54" s="184" t="s">
        <v>558</v>
      </c>
      <c r="C54" s="185">
        <v>1100</v>
      </c>
      <c r="D54" s="186">
        <v>52837.42914</v>
      </c>
      <c r="E54" s="187">
        <v>51817.429619999995</v>
      </c>
      <c r="F54" s="188">
        <v>98.1</v>
      </c>
    </row>
    <row r="55" spans="1:6" ht="15.75" customHeight="1" x14ac:dyDescent="0.25">
      <c r="A55" s="177"/>
      <c r="B55" s="178" t="s">
        <v>559</v>
      </c>
      <c r="C55" s="179">
        <v>1101</v>
      </c>
      <c r="D55" s="180">
        <v>16667.029139999999</v>
      </c>
      <c r="E55" s="181">
        <v>16667.029139999999</v>
      </c>
      <c r="F55" s="182">
        <v>100</v>
      </c>
    </row>
    <row r="56" spans="1:6" ht="18.75" customHeight="1" x14ac:dyDescent="0.25">
      <c r="A56" s="177"/>
      <c r="B56" s="178" t="s">
        <v>560</v>
      </c>
      <c r="C56" s="179">
        <v>1105</v>
      </c>
      <c r="D56" s="180">
        <v>36170.400000000001</v>
      </c>
      <c r="E56" s="181">
        <v>35150.400479999997</v>
      </c>
      <c r="F56" s="182">
        <v>97.2</v>
      </c>
    </row>
    <row r="57" spans="1:6" s="176" customFormat="1" ht="15.75" customHeight="1" x14ac:dyDescent="0.25">
      <c r="A57" s="183" t="s">
        <v>561</v>
      </c>
      <c r="B57" s="184" t="s">
        <v>562</v>
      </c>
      <c r="C57" s="185">
        <v>1200</v>
      </c>
      <c r="D57" s="186">
        <v>3184.8409999999999</v>
      </c>
      <c r="E57" s="187">
        <v>3179.5514600000001</v>
      </c>
      <c r="F57" s="188">
        <v>99.8</v>
      </c>
    </row>
    <row r="58" spans="1:6" ht="15.75" customHeight="1" x14ac:dyDescent="0.25">
      <c r="A58" s="177"/>
      <c r="B58" s="178" t="s">
        <v>563</v>
      </c>
      <c r="C58" s="179">
        <v>1202</v>
      </c>
      <c r="D58" s="180">
        <v>3184.8409999999999</v>
      </c>
      <c r="E58" s="181">
        <v>3179.5514600000001</v>
      </c>
      <c r="F58" s="182">
        <v>99.8</v>
      </c>
    </row>
    <row r="59" spans="1:6" s="176" customFormat="1" ht="20.25" customHeight="1" x14ac:dyDescent="0.25">
      <c r="A59" s="183" t="s">
        <v>564</v>
      </c>
      <c r="B59" s="184" t="s">
        <v>565</v>
      </c>
      <c r="C59" s="185">
        <v>1300</v>
      </c>
      <c r="D59" s="186">
        <v>181030</v>
      </c>
      <c r="E59" s="187">
        <v>180877.96135999999</v>
      </c>
      <c r="F59" s="188">
        <v>99.9</v>
      </c>
    </row>
    <row r="60" spans="1:6" ht="29.25" customHeight="1" x14ac:dyDescent="0.25">
      <c r="A60" s="189"/>
      <c r="B60" s="190" t="s">
        <v>566</v>
      </c>
      <c r="C60" s="191">
        <v>1301</v>
      </c>
      <c r="D60" s="192">
        <v>181030</v>
      </c>
      <c r="E60" s="193">
        <v>180877.96135999999</v>
      </c>
      <c r="F60" s="194">
        <v>99.9</v>
      </c>
    </row>
    <row r="61" spans="1:6" ht="15.75" customHeight="1" x14ac:dyDescent="0.25">
      <c r="A61" s="195"/>
      <c r="B61" s="196" t="s">
        <v>567</v>
      </c>
      <c r="C61" s="196"/>
      <c r="D61" s="197">
        <v>11179667.097009998</v>
      </c>
      <c r="E61" s="197">
        <v>10849934.800549995</v>
      </c>
      <c r="F61" s="198">
        <v>97.1</v>
      </c>
    </row>
    <row r="62" spans="1:6" ht="15" customHeight="1" x14ac:dyDescent="0.2">
      <c r="A62" s="199"/>
      <c r="B62" s="199"/>
      <c r="C62" s="199"/>
      <c r="D62" s="199"/>
      <c r="E62" s="200"/>
      <c r="F62" s="200"/>
    </row>
    <row r="63" spans="1:6" ht="15" customHeight="1" x14ac:dyDescent="0.2">
      <c r="A63" s="200"/>
      <c r="B63" s="200"/>
      <c r="C63" s="200"/>
      <c r="D63" s="200"/>
      <c r="E63" s="200"/>
      <c r="F63" s="200"/>
    </row>
    <row r="64" spans="1:6" ht="15" customHeight="1" x14ac:dyDescent="0.2">
      <c r="A64" s="200"/>
      <c r="B64" s="200"/>
      <c r="C64" s="200"/>
      <c r="D64" s="200"/>
      <c r="E64" s="200"/>
      <c r="F64" s="200"/>
    </row>
    <row r="65" spans="1:6" ht="15" customHeight="1" x14ac:dyDescent="0.2">
      <c r="A65" s="200"/>
      <c r="B65" s="200"/>
      <c r="C65" s="200"/>
      <c r="D65" s="200"/>
      <c r="E65" s="200"/>
      <c r="F65" s="200"/>
    </row>
    <row r="66" spans="1:6" ht="15" customHeight="1" x14ac:dyDescent="0.2">
      <c r="A66" s="200"/>
      <c r="B66" s="200"/>
      <c r="C66" s="200"/>
      <c r="D66" s="200"/>
      <c r="E66" s="200"/>
      <c r="F66" s="200"/>
    </row>
    <row r="67" spans="1:6" ht="15" customHeight="1" x14ac:dyDescent="0.2">
      <c r="A67" s="200"/>
      <c r="B67" s="200"/>
      <c r="C67" s="200"/>
      <c r="D67" s="200"/>
      <c r="E67" s="200"/>
      <c r="F67" s="200"/>
    </row>
    <row r="68" spans="1:6" ht="12.75" customHeight="1" x14ac:dyDescent="0.2">
      <c r="A68" s="200"/>
      <c r="B68" s="200"/>
      <c r="C68" s="200"/>
      <c r="D68" s="201"/>
      <c r="E68" s="200"/>
      <c r="F68" s="200"/>
    </row>
  </sheetData>
  <autoFilter ref="A12:Q61"/>
  <mergeCells count="2">
    <mergeCell ref="E4:F4"/>
    <mergeCell ref="A8:F8"/>
  </mergeCells>
  <pageMargins left="0.78740157480314965" right="0.39370078740157483" top="0.39370078740157483" bottom="0.39370078740157483" header="0" footer="0"/>
  <pageSetup paperSize="9" scale="67" fitToHeight="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8"/>
  <sheetViews>
    <sheetView showGridLines="0" workbookViewId="0">
      <selection activeCell="A11" sqref="A11:I12"/>
    </sheetView>
  </sheetViews>
  <sheetFormatPr defaultColWidth="9.140625" defaultRowHeight="12.75" x14ac:dyDescent="0.2"/>
  <cols>
    <col min="1" max="1" width="6.7109375" style="204" customWidth="1"/>
    <col min="2" max="2" width="45.140625" style="160" customWidth="1"/>
    <col min="3" max="3" width="14.28515625" style="160" customWidth="1"/>
    <col min="4" max="6" width="11.42578125" style="160" customWidth="1"/>
    <col min="7" max="7" width="18.5703125" style="160" customWidth="1"/>
    <col min="8" max="8" width="17.5703125" style="160" customWidth="1"/>
    <col min="9" max="9" width="18.5703125" style="160" customWidth="1"/>
    <col min="10" max="223" width="9.140625" style="160" customWidth="1"/>
    <col min="224" max="16384" width="9.140625" style="160"/>
  </cols>
  <sheetData>
    <row r="1" spans="1:12" ht="15.75" x14ac:dyDescent="0.25">
      <c r="G1" s="205"/>
      <c r="H1" s="205"/>
      <c r="I1" s="162" t="s">
        <v>568</v>
      </c>
    </row>
    <row r="2" spans="1:12" ht="15.75" x14ac:dyDescent="0.25">
      <c r="G2" s="205"/>
      <c r="H2" s="205"/>
      <c r="I2" s="162" t="s">
        <v>1</v>
      </c>
    </row>
    <row r="3" spans="1:12" ht="15.75" x14ac:dyDescent="0.25">
      <c r="G3" s="205"/>
      <c r="H3" s="205"/>
      <c r="I3" s="162" t="s">
        <v>287</v>
      </c>
    </row>
    <row r="4" spans="1:12" ht="16.5" customHeight="1" x14ac:dyDescent="0.25">
      <c r="A4" s="206"/>
      <c r="B4" s="207"/>
      <c r="C4" s="207"/>
      <c r="D4" s="207"/>
      <c r="E4" s="207"/>
      <c r="F4" s="207"/>
      <c r="G4" s="574" t="s">
        <v>1180</v>
      </c>
      <c r="H4" s="574"/>
      <c r="I4" s="574"/>
      <c r="J4" s="200"/>
      <c r="K4" s="200"/>
      <c r="L4" s="200"/>
    </row>
    <row r="5" spans="1:12" ht="16.5" customHeight="1" x14ac:dyDescent="0.25">
      <c r="A5" s="206"/>
      <c r="B5" s="207"/>
      <c r="C5" s="207"/>
      <c r="D5" s="207"/>
      <c r="E5" s="207"/>
      <c r="F5" s="207"/>
      <c r="G5" s="205"/>
      <c r="H5" s="205"/>
      <c r="I5" s="162" t="s">
        <v>288</v>
      </c>
      <c r="J5" s="200"/>
      <c r="K5" s="200"/>
      <c r="L5" s="200"/>
    </row>
    <row r="6" spans="1:12" ht="18" customHeight="1" x14ac:dyDescent="0.25">
      <c r="A6" s="202"/>
      <c r="B6" s="165"/>
      <c r="C6" s="208"/>
      <c r="D6" s="208"/>
      <c r="E6" s="208"/>
      <c r="F6" s="208"/>
      <c r="G6" s="205"/>
      <c r="H6" s="205"/>
      <c r="I6" s="162" t="s">
        <v>4</v>
      </c>
      <c r="J6" s="200"/>
      <c r="K6" s="200"/>
      <c r="L6" s="200"/>
    </row>
    <row r="7" spans="1:12" ht="18" customHeight="1" x14ac:dyDescent="0.25">
      <c r="A7" s="202"/>
      <c r="B7" s="165"/>
      <c r="C7" s="208"/>
      <c r="D7" s="208"/>
      <c r="E7" s="208"/>
      <c r="F7" s="208"/>
      <c r="G7" s="205"/>
      <c r="H7" s="205"/>
      <c r="I7" s="162"/>
      <c r="J7" s="200"/>
      <c r="K7" s="200"/>
      <c r="L7" s="200"/>
    </row>
    <row r="8" spans="1:12" ht="36.75" customHeight="1" x14ac:dyDescent="0.25">
      <c r="A8" s="573" t="s">
        <v>569</v>
      </c>
      <c r="B8" s="573"/>
      <c r="C8" s="573"/>
      <c r="D8" s="573"/>
      <c r="E8" s="573"/>
      <c r="F8" s="573"/>
      <c r="G8" s="573"/>
      <c r="H8" s="573"/>
      <c r="I8" s="573"/>
      <c r="J8" s="200"/>
      <c r="K8" s="200"/>
      <c r="L8" s="200"/>
    </row>
    <row r="9" spans="1:12" ht="15.75" customHeight="1" x14ac:dyDescent="0.25">
      <c r="A9" s="202"/>
      <c r="B9" s="203"/>
      <c r="C9" s="203"/>
      <c r="D9" s="203"/>
      <c r="E9" s="203"/>
      <c r="F9" s="203"/>
      <c r="G9" s="203"/>
      <c r="H9" s="200"/>
      <c r="I9" s="200"/>
      <c r="J9" s="209"/>
      <c r="K9" s="200"/>
      <c r="L9" s="200"/>
    </row>
    <row r="10" spans="1:12" ht="15.75" customHeight="1" x14ac:dyDescent="0.25">
      <c r="A10" s="210"/>
      <c r="B10" s="211"/>
      <c r="C10" s="211"/>
      <c r="D10" s="211"/>
      <c r="E10" s="211"/>
      <c r="F10" s="211"/>
      <c r="G10" s="211"/>
      <c r="H10" s="200"/>
      <c r="I10" s="212" t="s">
        <v>5</v>
      </c>
      <c r="J10" s="209"/>
      <c r="K10" s="200"/>
      <c r="L10" s="200"/>
    </row>
    <row r="11" spans="1:12" ht="15.75" customHeight="1" x14ac:dyDescent="0.2">
      <c r="A11" s="728" t="s">
        <v>504</v>
      </c>
      <c r="B11" s="729" t="s">
        <v>505</v>
      </c>
      <c r="C11" s="729" t="s">
        <v>570</v>
      </c>
      <c r="D11" s="729"/>
      <c r="E11" s="729"/>
      <c r="F11" s="729"/>
      <c r="G11" s="730" t="s">
        <v>407</v>
      </c>
      <c r="H11" s="730" t="s">
        <v>9</v>
      </c>
      <c r="I11" s="730" t="s">
        <v>10</v>
      </c>
      <c r="J11" s="200"/>
      <c r="K11" s="200"/>
      <c r="L11" s="200"/>
    </row>
    <row r="12" spans="1:12" s="205" customFormat="1" ht="47.25" customHeight="1" x14ac:dyDescent="0.2">
      <c r="A12" s="728"/>
      <c r="B12" s="729"/>
      <c r="C12" s="718" t="s">
        <v>571</v>
      </c>
      <c r="D12" s="718" t="s">
        <v>572</v>
      </c>
      <c r="E12" s="718" t="s">
        <v>573</v>
      </c>
      <c r="F12" s="718" t="s">
        <v>574</v>
      </c>
      <c r="G12" s="730"/>
      <c r="H12" s="730"/>
      <c r="I12" s="730"/>
      <c r="J12" s="722"/>
      <c r="K12" s="723"/>
      <c r="L12" s="723"/>
    </row>
    <row r="13" spans="1:12" s="205" customFormat="1" ht="15.75" customHeight="1" x14ac:dyDescent="0.25">
      <c r="A13" s="724">
        <v>1</v>
      </c>
      <c r="B13" s="725">
        <v>2</v>
      </c>
      <c r="C13" s="725">
        <v>3</v>
      </c>
      <c r="D13" s="725">
        <v>4</v>
      </c>
      <c r="E13" s="725">
        <v>5</v>
      </c>
      <c r="F13" s="725">
        <v>6</v>
      </c>
      <c r="G13" s="725">
        <v>7</v>
      </c>
      <c r="H13" s="726">
        <v>8</v>
      </c>
      <c r="I13" s="726">
        <v>9</v>
      </c>
      <c r="J13" s="727"/>
      <c r="K13" s="727"/>
      <c r="L13" s="727"/>
    </row>
    <row r="14" spans="1:12" s="176" customFormat="1" ht="47.25" customHeight="1" x14ac:dyDescent="0.25">
      <c r="A14" s="170" t="s">
        <v>508</v>
      </c>
      <c r="B14" s="213" t="s">
        <v>575</v>
      </c>
      <c r="C14" s="214">
        <v>900</v>
      </c>
      <c r="D14" s="215">
        <v>0</v>
      </c>
      <c r="E14" s="216">
        <v>0</v>
      </c>
      <c r="F14" s="217" t="s">
        <v>576</v>
      </c>
      <c r="G14" s="218">
        <v>379201.40390000003</v>
      </c>
      <c r="H14" s="436">
        <v>374026.01037000003</v>
      </c>
      <c r="I14" s="433">
        <v>98.6</v>
      </c>
      <c r="J14" s="219"/>
      <c r="K14" s="219"/>
      <c r="L14" s="219"/>
    </row>
    <row r="15" spans="1:12" ht="63" customHeight="1" x14ac:dyDescent="0.25">
      <c r="A15" s="183"/>
      <c r="B15" s="220" t="s">
        <v>514</v>
      </c>
      <c r="C15" s="221">
        <v>900</v>
      </c>
      <c r="D15" s="222">
        <v>106</v>
      </c>
      <c r="E15" s="223" t="s">
        <v>576</v>
      </c>
      <c r="F15" s="224" t="s">
        <v>576</v>
      </c>
      <c r="G15" s="180">
        <v>30981.107759999999</v>
      </c>
      <c r="H15" s="437">
        <v>30957.75287</v>
      </c>
      <c r="I15" s="432">
        <v>99.9</v>
      </c>
      <c r="J15" s="200"/>
      <c r="K15" s="200"/>
      <c r="L15" s="200"/>
    </row>
    <row r="16" spans="1:12" ht="31.5" customHeight="1" x14ac:dyDescent="0.25">
      <c r="A16" s="183"/>
      <c r="B16" s="220" t="s">
        <v>577</v>
      </c>
      <c r="C16" s="221">
        <v>900</v>
      </c>
      <c r="D16" s="222">
        <v>106</v>
      </c>
      <c r="E16" s="223">
        <v>20000</v>
      </c>
      <c r="F16" s="224" t="s">
        <v>576</v>
      </c>
      <c r="G16" s="180">
        <v>30981.107759999999</v>
      </c>
      <c r="H16" s="437">
        <v>30957.75287</v>
      </c>
      <c r="I16" s="432">
        <v>99.9</v>
      </c>
      <c r="J16" s="200"/>
      <c r="K16" s="200"/>
      <c r="L16" s="200"/>
    </row>
    <row r="17" spans="1:12" ht="15.75" customHeight="1" x14ac:dyDescent="0.25">
      <c r="A17" s="183"/>
      <c r="B17" s="220" t="s">
        <v>578</v>
      </c>
      <c r="C17" s="221">
        <v>900</v>
      </c>
      <c r="D17" s="222">
        <v>106</v>
      </c>
      <c r="E17" s="223">
        <v>20400</v>
      </c>
      <c r="F17" s="224" t="s">
        <v>576</v>
      </c>
      <c r="G17" s="180">
        <v>30981.107759999999</v>
      </c>
      <c r="H17" s="437">
        <v>30957.75287</v>
      </c>
      <c r="I17" s="432">
        <v>99.9</v>
      </c>
      <c r="J17" s="200"/>
      <c r="K17" s="200"/>
      <c r="L17" s="200"/>
    </row>
    <row r="18" spans="1:12" ht="15.75" customHeight="1" x14ac:dyDescent="0.25">
      <c r="A18" s="183"/>
      <c r="B18" s="220" t="s">
        <v>579</v>
      </c>
      <c r="C18" s="221">
        <v>900</v>
      </c>
      <c r="D18" s="222">
        <v>106</v>
      </c>
      <c r="E18" s="223" t="s">
        <v>580</v>
      </c>
      <c r="F18" s="224" t="s">
        <v>581</v>
      </c>
      <c r="G18" s="180">
        <v>28817.026749999997</v>
      </c>
      <c r="H18" s="437">
        <v>28798.268629999999</v>
      </c>
      <c r="I18" s="432">
        <v>99.9</v>
      </c>
      <c r="J18" s="200"/>
      <c r="K18" s="200"/>
      <c r="L18" s="200"/>
    </row>
    <row r="19" spans="1:12" ht="31.5" customHeight="1" x14ac:dyDescent="0.25">
      <c r="A19" s="183"/>
      <c r="B19" s="220" t="s">
        <v>582</v>
      </c>
      <c r="C19" s="221">
        <v>900</v>
      </c>
      <c r="D19" s="222">
        <v>106</v>
      </c>
      <c r="E19" s="223" t="s">
        <v>580</v>
      </c>
      <c r="F19" s="224" t="s">
        <v>583</v>
      </c>
      <c r="G19" s="180">
        <v>841.47072000000003</v>
      </c>
      <c r="H19" s="437">
        <v>836.87394999999992</v>
      </c>
      <c r="I19" s="432">
        <v>99.5</v>
      </c>
      <c r="J19" s="200"/>
      <c r="K19" s="200"/>
      <c r="L19" s="200"/>
    </row>
    <row r="20" spans="1:12" ht="31.5" customHeight="1" x14ac:dyDescent="0.25">
      <c r="A20" s="183"/>
      <c r="B20" s="220" t="s">
        <v>584</v>
      </c>
      <c r="C20" s="221">
        <v>900</v>
      </c>
      <c r="D20" s="222">
        <v>106</v>
      </c>
      <c r="E20" s="223" t="s">
        <v>580</v>
      </c>
      <c r="F20" s="224" t="s">
        <v>585</v>
      </c>
      <c r="G20" s="180">
        <v>1292.5754399999998</v>
      </c>
      <c r="H20" s="437">
        <v>1292.5754399999998</v>
      </c>
      <c r="I20" s="432">
        <v>100</v>
      </c>
      <c r="J20" s="200"/>
      <c r="K20" s="200"/>
      <c r="L20" s="200"/>
    </row>
    <row r="21" spans="1:12" ht="31.5" customHeight="1" x14ac:dyDescent="0.25">
      <c r="A21" s="183"/>
      <c r="B21" s="220" t="s">
        <v>586</v>
      </c>
      <c r="C21" s="221">
        <v>900</v>
      </c>
      <c r="D21" s="222">
        <v>106</v>
      </c>
      <c r="E21" s="223" t="s">
        <v>580</v>
      </c>
      <c r="F21" s="224" t="s">
        <v>587</v>
      </c>
      <c r="G21" s="180">
        <v>30.034849999999999</v>
      </c>
      <c r="H21" s="437">
        <v>30.034849999999999</v>
      </c>
      <c r="I21" s="432">
        <v>100</v>
      </c>
      <c r="J21" s="200"/>
      <c r="K21" s="200"/>
      <c r="L21" s="200"/>
    </row>
    <row r="22" spans="1:12" ht="15.75" customHeight="1" x14ac:dyDescent="0.25">
      <c r="A22" s="183"/>
      <c r="B22" s="220" t="s">
        <v>515</v>
      </c>
      <c r="C22" s="221">
        <v>900</v>
      </c>
      <c r="D22" s="222">
        <v>111</v>
      </c>
      <c r="E22" s="223" t="s">
        <v>576</v>
      </c>
      <c r="F22" s="224" t="s">
        <v>576</v>
      </c>
      <c r="G22" s="180">
        <v>5000</v>
      </c>
      <c r="H22" s="437">
        <v>0</v>
      </c>
      <c r="I22" s="432">
        <v>0</v>
      </c>
      <c r="J22" s="200"/>
      <c r="K22" s="200"/>
      <c r="L22" s="200"/>
    </row>
    <row r="23" spans="1:12" ht="15.75" customHeight="1" x14ac:dyDescent="0.25">
      <c r="A23" s="183"/>
      <c r="B23" s="220" t="s">
        <v>515</v>
      </c>
      <c r="C23" s="221">
        <v>900</v>
      </c>
      <c r="D23" s="222">
        <v>111</v>
      </c>
      <c r="E23" s="223">
        <v>700000</v>
      </c>
      <c r="F23" s="224" t="s">
        <v>576</v>
      </c>
      <c r="G23" s="180">
        <v>5000</v>
      </c>
      <c r="H23" s="437">
        <v>0</v>
      </c>
      <c r="I23" s="432">
        <v>0</v>
      </c>
      <c r="J23" s="200"/>
      <c r="K23" s="200"/>
      <c r="L23" s="200"/>
    </row>
    <row r="24" spans="1:12" ht="15.75" customHeight="1" x14ac:dyDescent="0.25">
      <c r="A24" s="183"/>
      <c r="B24" s="220" t="s">
        <v>588</v>
      </c>
      <c r="C24" s="221">
        <v>900</v>
      </c>
      <c r="D24" s="222">
        <v>111</v>
      </c>
      <c r="E24" s="223">
        <v>700500</v>
      </c>
      <c r="F24" s="224" t="s">
        <v>576</v>
      </c>
      <c r="G24" s="180">
        <v>5000</v>
      </c>
      <c r="H24" s="437">
        <v>0</v>
      </c>
      <c r="I24" s="432">
        <v>0</v>
      </c>
      <c r="J24" s="200"/>
      <c r="K24" s="200"/>
      <c r="L24" s="200"/>
    </row>
    <row r="25" spans="1:12" ht="15.75" customHeight="1" x14ac:dyDescent="0.25">
      <c r="A25" s="183"/>
      <c r="B25" s="220" t="s">
        <v>589</v>
      </c>
      <c r="C25" s="221">
        <v>900</v>
      </c>
      <c r="D25" s="222">
        <v>111</v>
      </c>
      <c r="E25" s="223" t="s">
        <v>590</v>
      </c>
      <c r="F25" s="224" t="s">
        <v>591</v>
      </c>
      <c r="G25" s="180">
        <v>5000</v>
      </c>
      <c r="H25" s="437">
        <v>0</v>
      </c>
      <c r="I25" s="432">
        <v>0</v>
      </c>
      <c r="J25" s="200"/>
      <c r="K25" s="200"/>
      <c r="L25" s="200"/>
    </row>
    <row r="26" spans="1:12" ht="15.75" customHeight="1" x14ac:dyDescent="0.25">
      <c r="A26" s="183"/>
      <c r="B26" s="220" t="s">
        <v>526</v>
      </c>
      <c r="C26" s="221">
        <v>900</v>
      </c>
      <c r="D26" s="222">
        <v>409</v>
      </c>
      <c r="E26" s="223" t="s">
        <v>576</v>
      </c>
      <c r="F26" s="224" t="s">
        <v>576</v>
      </c>
      <c r="G26" s="180">
        <v>17794.385699999999</v>
      </c>
      <c r="H26" s="437">
        <v>17794.385699999999</v>
      </c>
      <c r="I26" s="432">
        <v>100</v>
      </c>
      <c r="J26" s="200"/>
      <c r="K26" s="200"/>
      <c r="L26" s="200"/>
    </row>
    <row r="27" spans="1:12" ht="47.25" customHeight="1" x14ac:dyDescent="0.25">
      <c r="A27" s="183"/>
      <c r="B27" s="220" t="s">
        <v>592</v>
      </c>
      <c r="C27" s="221">
        <v>900</v>
      </c>
      <c r="D27" s="222">
        <v>409</v>
      </c>
      <c r="E27" s="223">
        <v>920000</v>
      </c>
      <c r="F27" s="224" t="s">
        <v>576</v>
      </c>
      <c r="G27" s="180">
        <v>17794.385699999999</v>
      </c>
      <c r="H27" s="437">
        <v>17794.385699999999</v>
      </c>
      <c r="I27" s="432">
        <v>100</v>
      </c>
      <c r="J27" s="200"/>
      <c r="K27" s="200"/>
      <c r="L27" s="200"/>
    </row>
    <row r="28" spans="1:12" ht="31.5" customHeight="1" x14ac:dyDescent="0.25">
      <c r="A28" s="183"/>
      <c r="B28" s="220" t="s">
        <v>593</v>
      </c>
      <c r="C28" s="221">
        <v>900</v>
      </c>
      <c r="D28" s="222">
        <v>409</v>
      </c>
      <c r="E28" s="223">
        <v>920300</v>
      </c>
      <c r="F28" s="224" t="s">
        <v>576</v>
      </c>
      <c r="G28" s="180">
        <v>17794.385699999999</v>
      </c>
      <c r="H28" s="437">
        <v>17794.385699999999</v>
      </c>
      <c r="I28" s="432">
        <v>100</v>
      </c>
      <c r="J28" s="200"/>
      <c r="K28" s="200"/>
      <c r="L28" s="200"/>
    </row>
    <row r="29" spans="1:12" ht="15.75" customHeight="1" x14ac:dyDescent="0.25">
      <c r="A29" s="183"/>
      <c r="B29" s="220" t="s">
        <v>594</v>
      </c>
      <c r="C29" s="221">
        <v>900</v>
      </c>
      <c r="D29" s="222">
        <v>409</v>
      </c>
      <c r="E29" s="223" t="s">
        <v>595</v>
      </c>
      <c r="F29" s="224" t="s">
        <v>576</v>
      </c>
      <c r="G29" s="180">
        <v>17794.385699999999</v>
      </c>
      <c r="H29" s="437">
        <v>17794.385699999999</v>
      </c>
      <c r="I29" s="432">
        <v>100</v>
      </c>
      <c r="J29" s="200"/>
      <c r="K29" s="200"/>
      <c r="L29" s="200"/>
    </row>
    <row r="30" spans="1:12" ht="141.75" customHeight="1" x14ac:dyDescent="0.25">
      <c r="A30" s="183"/>
      <c r="B30" s="220" t="s">
        <v>596</v>
      </c>
      <c r="C30" s="221">
        <v>900</v>
      </c>
      <c r="D30" s="222">
        <v>409</v>
      </c>
      <c r="E30" s="223" t="s">
        <v>595</v>
      </c>
      <c r="F30" s="224" t="s">
        <v>597</v>
      </c>
      <c r="G30" s="180">
        <v>17794.385699999999</v>
      </c>
      <c r="H30" s="437">
        <v>17794.385699999999</v>
      </c>
      <c r="I30" s="432">
        <v>100</v>
      </c>
      <c r="J30" s="200"/>
      <c r="K30" s="200"/>
      <c r="L30" s="200"/>
    </row>
    <row r="31" spans="1:12" ht="15.75" customHeight="1" x14ac:dyDescent="0.25">
      <c r="A31" s="183"/>
      <c r="B31" s="220" t="s">
        <v>532</v>
      </c>
      <c r="C31" s="221">
        <v>900</v>
      </c>
      <c r="D31" s="222">
        <v>502</v>
      </c>
      <c r="E31" s="223" t="s">
        <v>576</v>
      </c>
      <c r="F31" s="224" t="s">
        <v>576</v>
      </c>
      <c r="G31" s="180">
        <v>135466.83824000001</v>
      </c>
      <c r="H31" s="437">
        <v>135466.83824000001</v>
      </c>
      <c r="I31" s="432">
        <v>100</v>
      </c>
      <c r="J31" s="200"/>
      <c r="K31" s="200"/>
      <c r="L31" s="200"/>
    </row>
    <row r="32" spans="1:12" ht="15.75" customHeight="1" x14ac:dyDescent="0.25">
      <c r="A32" s="183"/>
      <c r="B32" s="220" t="s">
        <v>598</v>
      </c>
      <c r="C32" s="221">
        <v>900</v>
      </c>
      <c r="D32" s="222">
        <v>502</v>
      </c>
      <c r="E32" s="223">
        <v>3510000</v>
      </c>
      <c r="F32" s="224" t="s">
        <v>576</v>
      </c>
      <c r="G32" s="180">
        <v>135466.83824000001</v>
      </c>
      <c r="H32" s="437">
        <v>135466.83824000001</v>
      </c>
      <c r="I32" s="432">
        <v>100</v>
      </c>
      <c r="J32" s="200"/>
      <c r="K32" s="200"/>
      <c r="L32" s="200"/>
    </row>
    <row r="33" spans="1:12" ht="15.75" customHeight="1" x14ac:dyDescent="0.25">
      <c r="A33" s="183"/>
      <c r="B33" s="220" t="s">
        <v>599</v>
      </c>
      <c r="C33" s="221">
        <v>900</v>
      </c>
      <c r="D33" s="222">
        <v>502</v>
      </c>
      <c r="E33" s="223" t="s">
        <v>600</v>
      </c>
      <c r="F33" s="224" t="s">
        <v>601</v>
      </c>
      <c r="G33" s="180">
        <v>135466.83824000001</v>
      </c>
      <c r="H33" s="437">
        <v>135466.83824000001</v>
      </c>
      <c r="I33" s="432">
        <v>100</v>
      </c>
      <c r="J33" s="200"/>
      <c r="K33" s="200"/>
      <c r="L33" s="200"/>
    </row>
    <row r="34" spans="1:12" ht="15.75" customHeight="1" x14ac:dyDescent="0.25">
      <c r="A34" s="183"/>
      <c r="B34" s="220" t="s">
        <v>533</v>
      </c>
      <c r="C34" s="221">
        <v>900</v>
      </c>
      <c r="D34" s="222">
        <v>503</v>
      </c>
      <c r="E34" s="223" t="s">
        <v>576</v>
      </c>
      <c r="F34" s="224" t="s">
        <v>576</v>
      </c>
      <c r="G34" s="180">
        <v>8929.0722000000005</v>
      </c>
      <c r="H34" s="437">
        <v>8929.0722000000005</v>
      </c>
      <c r="I34" s="432">
        <v>100</v>
      </c>
      <c r="J34" s="200"/>
      <c r="K34" s="200"/>
      <c r="L34" s="200"/>
    </row>
    <row r="35" spans="1:12" ht="47.25" customHeight="1" x14ac:dyDescent="0.25">
      <c r="A35" s="183"/>
      <c r="B35" s="220" t="s">
        <v>592</v>
      </c>
      <c r="C35" s="221">
        <v>900</v>
      </c>
      <c r="D35" s="222">
        <v>503</v>
      </c>
      <c r="E35" s="223">
        <v>920000</v>
      </c>
      <c r="F35" s="224" t="s">
        <v>576</v>
      </c>
      <c r="G35" s="180">
        <v>8929.0722000000005</v>
      </c>
      <c r="H35" s="437">
        <v>8929.0722000000005</v>
      </c>
      <c r="I35" s="432">
        <v>100</v>
      </c>
      <c r="J35" s="200"/>
      <c r="K35" s="200"/>
      <c r="L35" s="200"/>
    </row>
    <row r="36" spans="1:12" ht="31.5" customHeight="1" x14ac:dyDescent="0.25">
      <c r="A36" s="183"/>
      <c r="B36" s="220" t="s">
        <v>593</v>
      </c>
      <c r="C36" s="221">
        <v>900</v>
      </c>
      <c r="D36" s="222">
        <v>503</v>
      </c>
      <c r="E36" s="223">
        <v>920300</v>
      </c>
      <c r="F36" s="224" t="s">
        <v>576</v>
      </c>
      <c r="G36" s="180">
        <v>8929.0722000000005</v>
      </c>
      <c r="H36" s="437">
        <v>8929.0722000000005</v>
      </c>
      <c r="I36" s="432">
        <v>100</v>
      </c>
      <c r="J36" s="200"/>
      <c r="K36" s="200"/>
      <c r="L36" s="200"/>
    </row>
    <row r="37" spans="1:12" ht="15.75" customHeight="1" x14ac:dyDescent="0.25">
      <c r="A37" s="183"/>
      <c r="B37" s="220" t="s">
        <v>594</v>
      </c>
      <c r="C37" s="221">
        <v>900</v>
      </c>
      <c r="D37" s="222">
        <v>503</v>
      </c>
      <c r="E37" s="223" t="s">
        <v>595</v>
      </c>
      <c r="F37" s="224" t="s">
        <v>576</v>
      </c>
      <c r="G37" s="180">
        <v>8929.0722000000005</v>
      </c>
      <c r="H37" s="437">
        <v>8929.0722000000005</v>
      </c>
      <c r="I37" s="432">
        <v>100</v>
      </c>
      <c r="J37" s="200"/>
      <c r="K37" s="200"/>
      <c r="L37" s="200"/>
    </row>
    <row r="38" spans="1:12" ht="141.75" customHeight="1" x14ac:dyDescent="0.25">
      <c r="A38" s="183"/>
      <c r="B38" s="220" t="s">
        <v>596</v>
      </c>
      <c r="C38" s="221">
        <v>900</v>
      </c>
      <c r="D38" s="222">
        <v>503</v>
      </c>
      <c r="E38" s="223" t="s">
        <v>595</v>
      </c>
      <c r="F38" s="224" t="s">
        <v>597</v>
      </c>
      <c r="G38" s="180">
        <v>8929.0722000000005</v>
      </c>
      <c r="H38" s="437">
        <v>8929.0722000000005</v>
      </c>
      <c r="I38" s="432">
        <v>100</v>
      </c>
      <c r="J38" s="200"/>
      <c r="K38" s="200"/>
      <c r="L38" s="200"/>
    </row>
    <row r="39" spans="1:12" ht="31.5" customHeight="1" x14ac:dyDescent="0.25">
      <c r="A39" s="183"/>
      <c r="B39" s="220" t="s">
        <v>566</v>
      </c>
      <c r="C39" s="221">
        <v>900</v>
      </c>
      <c r="D39" s="222">
        <v>1301</v>
      </c>
      <c r="E39" s="223" t="s">
        <v>576</v>
      </c>
      <c r="F39" s="224" t="s">
        <v>576</v>
      </c>
      <c r="G39" s="180">
        <v>181030</v>
      </c>
      <c r="H39" s="437">
        <v>180877.96135999999</v>
      </c>
      <c r="I39" s="432">
        <v>99.9</v>
      </c>
      <c r="J39" s="200"/>
      <c r="K39" s="200"/>
      <c r="L39" s="200"/>
    </row>
    <row r="40" spans="1:12" ht="31.5" customHeight="1" x14ac:dyDescent="0.25">
      <c r="A40" s="183"/>
      <c r="B40" s="220" t="s">
        <v>602</v>
      </c>
      <c r="C40" s="221">
        <v>900</v>
      </c>
      <c r="D40" s="222">
        <v>1301</v>
      </c>
      <c r="E40" s="223">
        <v>650000</v>
      </c>
      <c r="F40" s="224" t="s">
        <v>576</v>
      </c>
      <c r="G40" s="180">
        <v>181030</v>
      </c>
      <c r="H40" s="437">
        <v>180877.96135999999</v>
      </c>
      <c r="I40" s="432">
        <v>99.9</v>
      </c>
      <c r="J40" s="200"/>
      <c r="K40" s="200"/>
      <c r="L40" s="200"/>
    </row>
    <row r="41" spans="1:12" ht="31.5" customHeight="1" x14ac:dyDescent="0.25">
      <c r="A41" s="183"/>
      <c r="B41" s="220" t="s">
        <v>603</v>
      </c>
      <c r="C41" s="221">
        <v>900</v>
      </c>
      <c r="D41" s="222">
        <v>1301</v>
      </c>
      <c r="E41" s="223">
        <v>650300</v>
      </c>
      <c r="F41" s="224" t="s">
        <v>576</v>
      </c>
      <c r="G41" s="180">
        <v>181030</v>
      </c>
      <c r="H41" s="437">
        <v>180877.96135999999</v>
      </c>
      <c r="I41" s="432">
        <v>99.9</v>
      </c>
      <c r="J41" s="200"/>
      <c r="K41" s="200"/>
      <c r="L41" s="200"/>
    </row>
    <row r="42" spans="1:12" ht="47.25" customHeight="1" x14ac:dyDescent="0.25">
      <c r="A42" s="183"/>
      <c r="B42" s="220" t="s">
        <v>604</v>
      </c>
      <c r="C42" s="221">
        <v>900</v>
      </c>
      <c r="D42" s="222">
        <v>1301</v>
      </c>
      <c r="E42" s="223" t="s">
        <v>605</v>
      </c>
      <c r="F42" s="224" t="s">
        <v>576</v>
      </c>
      <c r="G42" s="180">
        <v>32770.243000000002</v>
      </c>
      <c r="H42" s="437">
        <v>32622.73559</v>
      </c>
      <c r="I42" s="432">
        <v>99.5</v>
      </c>
      <c r="J42" s="200"/>
      <c r="K42" s="200"/>
      <c r="L42" s="200"/>
    </row>
    <row r="43" spans="1:12" ht="31.5" customHeight="1" x14ac:dyDescent="0.25">
      <c r="A43" s="183"/>
      <c r="B43" s="220" t="s">
        <v>606</v>
      </c>
      <c r="C43" s="221">
        <v>900</v>
      </c>
      <c r="D43" s="222">
        <v>1301</v>
      </c>
      <c r="E43" s="223" t="s">
        <v>605</v>
      </c>
      <c r="F43" s="224" t="s">
        <v>469</v>
      </c>
      <c r="G43" s="180">
        <v>32770.243000000002</v>
      </c>
      <c r="H43" s="437">
        <v>32622.73559</v>
      </c>
      <c r="I43" s="432">
        <v>99.5</v>
      </c>
      <c r="J43" s="200"/>
      <c r="K43" s="200"/>
      <c r="L43" s="200"/>
    </row>
    <row r="44" spans="1:12" ht="47.25" customHeight="1" x14ac:dyDescent="0.25">
      <c r="A44" s="183"/>
      <c r="B44" s="220" t="s">
        <v>607</v>
      </c>
      <c r="C44" s="221">
        <v>900</v>
      </c>
      <c r="D44" s="222">
        <v>1301</v>
      </c>
      <c r="E44" s="223" t="s">
        <v>608</v>
      </c>
      <c r="F44" s="224" t="s">
        <v>576</v>
      </c>
      <c r="G44" s="180">
        <v>148259.75700000001</v>
      </c>
      <c r="H44" s="437">
        <v>148255.22576999999</v>
      </c>
      <c r="I44" s="432">
        <v>100</v>
      </c>
      <c r="J44" s="200"/>
      <c r="K44" s="200"/>
      <c r="L44" s="200"/>
    </row>
    <row r="45" spans="1:12" ht="31.5" customHeight="1" x14ac:dyDescent="0.25">
      <c r="A45" s="183"/>
      <c r="B45" s="220" t="s">
        <v>606</v>
      </c>
      <c r="C45" s="221">
        <v>900</v>
      </c>
      <c r="D45" s="222">
        <v>1301</v>
      </c>
      <c r="E45" s="223" t="s">
        <v>608</v>
      </c>
      <c r="F45" s="224" t="s">
        <v>469</v>
      </c>
      <c r="G45" s="180">
        <v>148259.75700000001</v>
      </c>
      <c r="H45" s="437">
        <v>148255.22576999999</v>
      </c>
      <c r="I45" s="432">
        <v>100</v>
      </c>
      <c r="J45" s="200"/>
      <c r="K45" s="200"/>
      <c r="L45" s="200"/>
    </row>
    <row r="46" spans="1:12" s="176" customFormat="1" ht="31.5" customHeight="1" x14ac:dyDescent="0.25">
      <c r="A46" s="183" t="s">
        <v>517</v>
      </c>
      <c r="B46" s="225" t="s">
        <v>609</v>
      </c>
      <c r="C46" s="226">
        <v>901</v>
      </c>
      <c r="D46" s="227">
        <v>0</v>
      </c>
      <c r="E46" s="228">
        <v>0</v>
      </c>
      <c r="F46" s="229" t="s">
        <v>576</v>
      </c>
      <c r="G46" s="230">
        <v>41374.5</v>
      </c>
      <c r="H46" s="438">
        <v>40843.383020000001</v>
      </c>
      <c r="I46" s="431">
        <v>98.7</v>
      </c>
      <c r="J46" s="219"/>
      <c r="K46" s="219"/>
      <c r="L46" s="219"/>
    </row>
    <row r="47" spans="1:12" ht="47.25" customHeight="1" x14ac:dyDescent="0.25">
      <c r="A47" s="183"/>
      <c r="B47" s="220" t="s">
        <v>510</v>
      </c>
      <c r="C47" s="221">
        <v>901</v>
      </c>
      <c r="D47" s="222">
        <v>102</v>
      </c>
      <c r="E47" s="223" t="s">
        <v>576</v>
      </c>
      <c r="F47" s="224" t="s">
        <v>576</v>
      </c>
      <c r="G47" s="180">
        <v>3289.5</v>
      </c>
      <c r="H47" s="437">
        <v>3283.9848099999999</v>
      </c>
      <c r="I47" s="432">
        <v>99.8</v>
      </c>
      <c r="J47" s="200"/>
      <c r="K47" s="200"/>
      <c r="L47" s="200"/>
    </row>
    <row r="48" spans="1:12" ht="31.5" customHeight="1" x14ac:dyDescent="0.25">
      <c r="A48" s="183"/>
      <c r="B48" s="220" t="s">
        <v>577</v>
      </c>
      <c r="C48" s="221">
        <v>901</v>
      </c>
      <c r="D48" s="222">
        <v>102</v>
      </c>
      <c r="E48" s="223">
        <v>20000</v>
      </c>
      <c r="F48" s="224" t="s">
        <v>576</v>
      </c>
      <c r="G48" s="180">
        <v>3289.5</v>
      </c>
      <c r="H48" s="437">
        <v>3283.9848099999999</v>
      </c>
      <c r="I48" s="432">
        <v>99.8</v>
      </c>
      <c r="J48" s="200"/>
      <c r="K48" s="200"/>
      <c r="L48" s="200"/>
    </row>
    <row r="49" spans="1:12" ht="15.75" customHeight="1" x14ac:dyDescent="0.25">
      <c r="A49" s="183"/>
      <c r="B49" s="220" t="s">
        <v>610</v>
      </c>
      <c r="C49" s="221">
        <v>901</v>
      </c>
      <c r="D49" s="222">
        <v>102</v>
      </c>
      <c r="E49" s="223">
        <v>20300</v>
      </c>
      <c r="F49" s="224" t="s">
        <v>576</v>
      </c>
      <c r="G49" s="180">
        <v>3289.5</v>
      </c>
      <c r="H49" s="437">
        <v>3283.9848099999999</v>
      </c>
      <c r="I49" s="432">
        <v>99.8</v>
      </c>
      <c r="J49" s="200"/>
      <c r="K49" s="200"/>
      <c r="L49" s="200"/>
    </row>
    <row r="50" spans="1:12" ht="15.75" customHeight="1" x14ac:dyDescent="0.25">
      <c r="A50" s="183"/>
      <c r="B50" s="220" t="s">
        <v>579</v>
      </c>
      <c r="C50" s="221">
        <v>901</v>
      </c>
      <c r="D50" s="222">
        <v>102</v>
      </c>
      <c r="E50" s="223" t="s">
        <v>611</v>
      </c>
      <c r="F50" s="224" t="s">
        <v>581</v>
      </c>
      <c r="G50" s="180">
        <v>3289.5</v>
      </c>
      <c r="H50" s="437">
        <v>3283.9848099999999</v>
      </c>
      <c r="I50" s="432">
        <v>99.8</v>
      </c>
      <c r="J50" s="200"/>
      <c r="K50" s="200"/>
      <c r="L50" s="200"/>
    </row>
    <row r="51" spans="1:12" ht="78.75" customHeight="1" x14ac:dyDescent="0.25">
      <c r="A51" s="183"/>
      <c r="B51" s="220" t="s">
        <v>511</v>
      </c>
      <c r="C51" s="221">
        <v>901</v>
      </c>
      <c r="D51" s="222">
        <v>103</v>
      </c>
      <c r="E51" s="223" t="s">
        <v>576</v>
      </c>
      <c r="F51" s="224" t="s">
        <v>576</v>
      </c>
      <c r="G51" s="180">
        <v>35985</v>
      </c>
      <c r="H51" s="437">
        <v>35480.949240000002</v>
      </c>
      <c r="I51" s="432">
        <v>98.6</v>
      </c>
      <c r="J51" s="200"/>
      <c r="K51" s="200"/>
      <c r="L51" s="200"/>
    </row>
    <row r="52" spans="1:12" ht="31.5" customHeight="1" x14ac:dyDescent="0.25">
      <c r="A52" s="183"/>
      <c r="B52" s="220" t="s">
        <v>577</v>
      </c>
      <c r="C52" s="221">
        <v>901</v>
      </c>
      <c r="D52" s="222">
        <v>103</v>
      </c>
      <c r="E52" s="223">
        <v>20000</v>
      </c>
      <c r="F52" s="224" t="s">
        <v>576</v>
      </c>
      <c r="G52" s="180">
        <v>35985</v>
      </c>
      <c r="H52" s="437">
        <v>35480.949240000002</v>
      </c>
      <c r="I52" s="432">
        <v>98.6</v>
      </c>
      <c r="J52" s="200"/>
      <c r="K52" s="200"/>
      <c r="L52" s="200"/>
    </row>
    <row r="53" spans="1:12" ht="15.75" customHeight="1" x14ac:dyDescent="0.25">
      <c r="A53" s="183"/>
      <c r="B53" s="220" t="s">
        <v>578</v>
      </c>
      <c r="C53" s="221">
        <v>901</v>
      </c>
      <c r="D53" s="222">
        <v>103</v>
      </c>
      <c r="E53" s="223">
        <v>20400</v>
      </c>
      <c r="F53" s="224" t="s">
        <v>576</v>
      </c>
      <c r="G53" s="180">
        <v>30582</v>
      </c>
      <c r="H53" s="437">
        <v>30078.649659999999</v>
      </c>
      <c r="I53" s="432">
        <v>98.4</v>
      </c>
      <c r="J53" s="200"/>
      <c r="K53" s="200"/>
      <c r="L53" s="200"/>
    </row>
    <row r="54" spans="1:12" ht="15.75" customHeight="1" x14ac:dyDescent="0.25">
      <c r="A54" s="183"/>
      <c r="B54" s="220" t="s">
        <v>579</v>
      </c>
      <c r="C54" s="221">
        <v>901</v>
      </c>
      <c r="D54" s="222">
        <v>103</v>
      </c>
      <c r="E54" s="223" t="s">
        <v>580</v>
      </c>
      <c r="F54" s="224" t="s">
        <v>581</v>
      </c>
      <c r="G54" s="180">
        <v>24604</v>
      </c>
      <c r="H54" s="437">
        <v>24441.254070000003</v>
      </c>
      <c r="I54" s="432">
        <v>99.3</v>
      </c>
      <c r="J54" s="200"/>
      <c r="K54" s="200"/>
      <c r="L54" s="200"/>
    </row>
    <row r="55" spans="1:12" ht="31.5" customHeight="1" x14ac:dyDescent="0.25">
      <c r="A55" s="183"/>
      <c r="B55" s="220" t="s">
        <v>582</v>
      </c>
      <c r="C55" s="221">
        <v>901</v>
      </c>
      <c r="D55" s="222">
        <v>103</v>
      </c>
      <c r="E55" s="223" t="s">
        <v>580</v>
      </c>
      <c r="F55" s="224" t="s">
        <v>583</v>
      </c>
      <c r="G55" s="180">
        <v>1229</v>
      </c>
      <c r="H55" s="437">
        <v>1119.2192</v>
      </c>
      <c r="I55" s="432">
        <v>91.1</v>
      </c>
      <c r="J55" s="200"/>
      <c r="K55" s="200"/>
      <c r="L55" s="200"/>
    </row>
    <row r="56" spans="1:12" ht="47.25" customHeight="1" x14ac:dyDescent="0.25">
      <c r="A56" s="183"/>
      <c r="B56" s="220" t="s">
        <v>612</v>
      </c>
      <c r="C56" s="221">
        <v>901</v>
      </c>
      <c r="D56" s="222">
        <v>103</v>
      </c>
      <c r="E56" s="223" t="s">
        <v>580</v>
      </c>
      <c r="F56" s="224" t="s">
        <v>613</v>
      </c>
      <c r="G56" s="180">
        <v>1079</v>
      </c>
      <c r="H56" s="437">
        <v>1068.5787399999999</v>
      </c>
      <c r="I56" s="432">
        <v>99</v>
      </c>
      <c r="J56" s="200"/>
      <c r="K56" s="200"/>
      <c r="L56" s="200"/>
    </row>
    <row r="57" spans="1:12" ht="31.5" customHeight="1" x14ac:dyDescent="0.25">
      <c r="A57" s="183"/>
      <c r="B57" s="220" t="s">
        <v>584</v>
      </c>
      <c r="C57" s="221">
        <v>901</v>
      </c>
      <c r="D57" s="222">
        <v>103</v>
      </c>
      <c r="E57" s="223" t="s">
        <v>580</v>
      </c>
      <c r="F57" s="224" t="s">
        <v>585</v>
      </c>
      <c r="G57" s="180">
        <v>3670</v>
      </c>
      <c r="H57" s="437">
        <v>3449.5976499999997</v>
      </c>
      <c r="I57" s="432">
        <v>94</v>
      </c>
      <c r="J57" s="200"/>
      <c r="K57" s="200"/>
      <c r="L57" s="200"/>
    </row>
    <row r="58" spans="1:12" ht="31.5" customHeight="1" x14ac:dyDescent="0.25">
      <c r="A58" s="183"/>
      <c r="B58" s="220" t="s">
        <v>614</v>
      </c>
      <c r="C58" s="221">
        <v>901</v>
      </c>
      <c r="D58" s="222">
        <v>103</v>
      </c>
      <c r="E58" s="223">
        <v>21200</v>
      </c>
      <c r="F58" s="224" t="s">
        <v>576</v>
      </c>
      <c r="G58" s="180">
        <v>5403</v>
      </c>
      <c r="H58" s="437">
        <v>5402.2995799999999</v>
      </c>
      <c r="I58" s="432">
        <v>100</v>
      </c>
      <c r="J58" s="200"/>
      <c r="K58" s="200"/>
      <c r="L58" s="200"/>
    </row>
    <row r="59" spans="1:12" ht="15.75" customHeight="1" x14ac:dyDescent="0.25">
      <c r="A59" s="183"/>
      <c r="B59" s="220" t="s">
        <v>579</v>
      </c>
      <c r="C59" s="221">
        <v>901</v>
      </c>
      <c r="D59" s="222">
        <v>103</v>
      </c>
      <c r="E59" s="223" t="s">
        <v>615</v>
      </c>
      <c r="F59" s="224" t="s">
        <v>581</v>
      </c>
      <c r="G59" s="180">
        <v>5283</v>
      </c>
      <c r="H59" s="437">
        <v>5282.2995799999999</v>
      </c>
      <c r="I59" s="432">
        <v>100</v>
      </c>
      <c r="J59" s="200"/>
      <c r="K59" s="200"/>
      <c r="L59" s="200"/>
    </row>
    <row r="60" spans="1:12" ht="31.5" customHeight="1" x14ac:dyDescent="0.25">
      <c r="A60" s="183"/>
      <c r="B60" s="220" t="s">
        <v>582</v>
      </c>
      <c r="C60" s="221">
        <v>901</v>
      </c>
      <c r="D60" s="222">
        <v>103</v>
      </c>
      <c r="E60" s="223" t="s">
        <v>615</v>
      </c>
      <c r="F60" s="224" t="s">
        <v>583</v>
      </c>
      <c r="G60" s="180">
        <v>120</v>
      </c>
      <c r="H60" s="437">
        <v>120</v>
      </c>
      <c r="I60" s="432">
        <v>100</v>
      </c>
      <c r="J60" s="200"/>
      <c r="K60" s="200"/>
      <c r="L60" s="200"/>
    </row>
    <row r="61" spans="1:12" ht="15.75" customHeight="1" x14ac:dyDescent="0.25">
      <c r="A61" s="183"/>
      <c r="B61" s="220" t="s">
        <v>516</v>
      </c>
      <c r="C61" s="221">
        <v>901</v>
      </c>
      <c r="D61" s="222">
        <v>113</v>
      </c>
      <c r="E61" s="223" t="s">
        <v>576</v>
      </c>
      <c r="F61" s="224" t="s">
        <v>576</v>
      </c>
      <c r="G61" s="180">
        <v>2100</v>
      </c>
      <c r="H61" s="437">
        <v>2078.4489699999999</v>
      </c>
      <c r="I61" s="432">
        <v>99</v>
      </c>
      <c r="J61" s="200"/>
      <c r="K61" s="200"/>
      <c r="L61" s="200"/>
    </row>
    <row r="62" spans="1:12" ht="47.25" customHeight="1" x14ac:dyDescent="0.25">
      <c r="A62" s="183"/>
      <c r="B62" s="220" t="s">
        <v>592</v>
      </c>
      <c r="C62" s="221">
        <v>901</v>
      </c>
      <c r="D62" s="222">
        <v>113</v>
      </c>
      <c r="E62" s="223">
        <v>920000</v>
      </c>
      <c r="F62" s="224" t="s">
        <v>576</v>
      </c>
      <c r="G62" s="180">
        <v>2100</v>
      </c>
      <c r="H62" s="437">
        <v>2078.4489699999999</v>
      </c>
      <c r="I62" s="432">
        <v>99</v>
      </c>
      <c r="J62" s="200"/>
      <c r="K62" s="200"/>
      <c r="L62" s="200"/>
    </row>
    <row r="63" spans="1:12" ht="31.5" customHeight="1" x14ac:dyDescent="0.25">
      <c r="A63" s="183"/>
      <c r="B63" s="220" t="s">
        <v>593</v>
      </c>
      <c r="C63" s="221">
        <v>901</v>
      </c>
      <c r="D63" s="222">
        <v>113</v>
      </c>
      <c r="E63" s="223">
        <v>920300</v>
      </c>
      <c r="F63" s="224" t="s">
        <v>576</v>
      </c>
      <c r="G63" s="180">
        <v>2100</v>
      </c>
      <c r="H63" s="437">
        <v>2078.4489699999999</v>
      </c>
      <c r="I63" s="432">
        <v>99</v>
      </c>
      <c r="J63" s="200"/>
      <c r="K63" s="200"/>
      <c r="L63" s="200"/>
    </row>
    <row r="64" spans="1:12" ht="31.5" customHeight="1" x14ac:dyDescent="0.25">
      <c r="A64" s="183"/>
      <c r="B64" s="220" t="s">
        <v>584</v>
      </c>
      <c r="C64" s="221">
        <v>901</v>
      </c>
      <c r="D64" s="222">
        <v>113</v>
      </c>
      <c r="E64" s="223" t="s">
        <v>616</v>
      </c>
      <c r="F64" s="224" t="s">
        <v>585</v>
      </c>
      <c r="G64" s="180">
        <v>2100</v>
      </c>
      <c r="H64" s="437">
        <v>2078.4489699999999</v>
      </c>
      <c r="I64" s="432">
        <v>99</v>
      </c>
      <c r="J64" s="200"/>
      <c r="K64" s="200"/>
      <c r="L64" s="200"/>
    </row>
    <row r="65" spans="1:12" s="176" customFormat="1" ht="47.25" customHeight="1" x14ac:dyDescent="0.25">
      <c r="A65" s="183" t="s">
        <v>521</v>
      </c>
      <c r="B65" s="225" t="s">
        <v>617</v>
      </c>
      <c r="C65" s="226">
        <v>902</v>
      </c>
      <c r="D65" s="227">
        <v>0</v>
      </c>
      <c r="E65" s="228">
        <v>0</v>
      </c>
      <c r="F65" s="229" t="s">
        <v>576</v>
      </c>
      <c r="G65" s="230">
        <v>23227.298609999998</v>
      </c>
      <c r="H65" s="438">
        <v>23146.44672</v>
      </c>
      <c r="I65" s="431">
        <v>99.7</v>
      </c>
      <c r="J65" s="219"/>
      <c r="K65" s="219"/>
      <c r="L65" s="219"/>
    </row>
    <row r="66" spans="1:12" ht="63" customHeight="1" x14ac:dyDescent="0.25">
      <c r="A66" s="183"/>
      <c r="B66" s="220" t="s">
        <v>514</v>
      </c>
      <c r="C66" s="221">
        <v>902</v>
      </c>
      <c r="D66" s="222">
        <v>106</v>
      </c>
      <c r="E66" s="223" t="s">
        <v>576</v>
      </c>
      <c r="F66" s="224" t="s">
        <v>576</v>
      </c>
      <c r="G66" s="180">
        <v>23227.298609999998</v>
      </c>
      <c r="H66" s="437">
        <v>23146.44672</v>
      </c>
      <c r="I66" s="432">
        <v>99.7</v>
      </c>
      <c r="J66" s="200"/>
      <c r="K66" s="200"/>
      <c r="L66" s="200"/>
    </row>
    <row r="67" spans="1:12" ht="31.5" customHeight="1" x14ac:dyDescent="0.25">
      <c r="A67" s="183"/>
      <c r="B67" s="220" t="s">
        <v>577</v>
      </c>
      <c r="C67" s="221">
        <v>902</v>
      </c>
      <c r="D67" s="222">
        <v>106</v>
      </c>
      <c r="E67" s="223">
        <v>20000</v>
      </c>
      <c r="F67" s="224" t="s">
        <v>576</v>
      </c>
      <c r="G67" s="180">
        <v>23227.298609999998</v>
      </c>
      <c r="H67" s="437">
        <v>23146.44672</v>
      </c>
      <c r="I67" s="432">
        <v>99.7</v>
      </c>
      <c r="J67" s="200"/>
      <c r="K67" s="200"/>
      <c r="L67" s="200"/>
    </row>
    <row r="68" spans="1:12" ht="15.75" customHeight="1" x14ac:dyDescent="0.25">
      <c r="A68" s="183"/>
      <c r="B68" s="220" t="s">
        <v>578</v>
      </c>
      <c r="C68" s="221">
        <v>902</v>
      </c>
      <c r="D68" s="222">
        <v>106</v>
      </c>
      <c r="E68" s="223">
        <v>20400</v>
      </c>
      <c r="F68" s="224" t="s">
        <v>576</v>
      </c>
      <c r="G68" s="180">
        <v>20036.839799999998</v>
      </c>
      <c r="H68" s="437">
        <v>19956.04117</v>
      </c>
      <c r="I68" s="432">
        <v>99.6</v>
      </c>
      <c r="J68" s="200"/>
      <c r="K68" s="200"/>
      <c r="L68" s="200"/>
    </row>
    <row r="69" spans="1:12" ht="15.75" customHeight="1" x14ac:dyDescent="0.25">
      <c r="A69" s="183"/>
      <c r="B69" s="220" t="s">
        <v>579</v>
      </c>
      <c r="C69" s="221">
        <v>902</v>
      </c>
      <c r="D69" s="222">
        <v>106</v>
      </c>
      <c r="E69" s="223" t="s">
        <v>580</v>
      </c>
      <c r="F69" s="224" t="s">
        <v>581</v>
      </c>
      <c r="G69" s="180">
        <v>16307.839599999999</v>
      </c>
      <c r="H69" s="437">
        <v>16263.13961</v>
      </c>
      <c r="I69" s="432">
        <v>99.7</v>
      </c>
      <c r="J69" s="200"/>
      <c r="K69" s="200"/>
      <c r="L69" s="200"/>
    </row>
    <row r="70" spans="1:12" ht="31.5" customHeight="1" x14ac:dyDescent="0.25">
      <c r="A70" s="183"/>
      <c r="B70" s="220" t="s">
        <v>582</v>
      </c>
      <c r="C70" s="221">
        <v>902</v>
      </c>
      <c r="D70" s="222">
        <v>106</v>
      </c>
      <c r="E70" s="223" t="s">
        <v>580</v>
      </c>
      <c r="F70" s="224" t="s">
        <v>583</v>
      </c>
      <c r="G70" s="180">
        <v>889.822</v>
      </c>
      <c r="H70" s="437">
        <v>889.822</v>
      </c>
      <c r="I70" s="432">
        <v>100</v>
      </c>
      <c r="J70" s="200"/>
      <c r="K70" s="200"/>
      <c r="L70" s="200"/>
    </row>
    <row r="71" spans="1:12" ht="47.25" customHeight="1" x14ac:dyDescent="0.25">
      <c r="A71" s="183"/>
      <c r="B71" s="220" t="s">
        <v>612</v>
      </c>
      <c r="C71" s="221">
        <v>902</v>
      </c>
      <c r="D71" s="222">
        <v>106</v>
      </c>
      <c r="E71" s="223" t="s">
        <v>580</v>
      </c>
      <c r="F71" s="224" t="s">
        <v>613</v>
      </c>
      <c r="G71" s="180">
        <v>453.21498999999994</v>
      </c>
      <c r="H71" s="437">
        <v>452.95785000000001</v>
      </c>
      <c r="I71" s="432">
        <v>99.9</v>
      </c>
      <c r="J71" s="200"/>
      <c r="K71" s="200"/>
      <c r="L71" s="200"/>
    </row>
    <row r="72" spans="1:12" ht="31.5" customHeight="1" x14ac:dyDescent="0.25">
      <c r="A72" s="183"/>
      <c r="B72" s="220" t="s">
        <v>584</v>
      </c>
      <c r="C72" s="221">
        <v>902</v>
      </c>
      <c r="D72" s="222">
        <v>106</v>
      </c>
      <c r="E72" s="223" t="s">
        <v>580</v>
      </c>
      <c r="F72" s="224" t="s">
        <v>585</v>
      </c>
      <c r="G72" s="180">
        <v>2385.86321</v>
      </c>
      <c r="H72" s="437">
        <v>2350.1217099999999</v>
      </c>
      <c r="I72" s="432">
        <v>98.5</v>
      </c>
      <c r="J72" s="200"/>
      <c r="K72" s="200"/>
      <c r="L72" s="200"/>
    </row>
    <row r="73" spans="1:12" ht="31.5" customHeight="1" x14ac:dyDescent="0.25">
      <c r="A73" s="183"/>
      <c r="B73" s="220" t="s">
        <v>586</v>
      </c>
      <c r="C73" s="221">
        <v>902</v>
      </c>
      <c r="D73" s="222">
        <v>106</v>
      </c>
      <c r="E73" s="223" t="s">
        <v>580</v>
      </c>
      <c r="F73" s="224" t="s">
        <v>587</v>
      </c>
      <c r="G73" s="180">
        <v>0.1</v>
      </c>
      <c r="H73" s="437">
        <v>0</v>
      </c>
      <c r="I73" s="432">
        <v>0</v>
      </c>
      <c r="J73" s="200"/>
      <c r="K73" s="200"/>
      <c r="L73" s="200"/>
    </row>
    <row r="74" spans="1:12" ht="47.25" customHeight="1" x14ac:dyDescent="0.25">
      <c r="A74" s="183"/>
      <c r="B74" s="220" t="s">
        <v>618</v>
      </c>
      <c r="C74" s="221">
        <v>902</v>
      </c>
      <c r="D74" s="222">
        <v>106</v>
      </c>
      <c r="E74" s="223">
        <v>22500</v>
      </c>
      <c r="F74" s="224" t="s">
        <v>576</v>
      </c>
      <c r="G74" s="180">
        <v>3190.4588100000001</v>
      </c>
      <c r="H74" s="437">
        <v>3190.4055499999999</v>
      </c>
      <c r="I74" s="432">
        <v>100</v>
      </c>
      <c r="J74" s="200"/>
      <c r="K74" s="200"/>
      <c r="L74" s="200"/>
    </row>
    <row r="75" spans="1:12" ht="15.75" customHeight="1" x14ac:dyDescent="0.25">
      <c r="A75" s="183"/>
      <c r="B75" s="220" t="s">
        <v>579</v>
      </c>
      <c r="C75" s="221">
        <v>902</v>
      </c>
      <c r="D75" s="222">
        <v>106</v>
      </c>
      <c r="E75" s="223" t="s">
        <v>619</v>
      </c>
      <c r="F75" s="224" t="s">
        <v>581</v>
      </c>
      <c r="G75" s="180">
        <v>3185.5088100000003</v>
      </c>
      <c r="H75" s="437">
        <v>3185.4555500000001</v>
      </c>
      <c r="I75" s="432">
        <v>100</v>
      </c>
      <c r="J75" s="200"/>
      <c r="K75" s="200"/>
      <c r="L75" s="200"/>
    </row>
    <row r="76" spans="1:12" ht="31.5" customHeight="1" x14ac:dyDescent="0.25">
      <c r="A76" s="183"/>
      <c r="B76" s="220" t="s">
        <v>582</v>
      </c>
      <c r="C76" s="221">
        <v>902</v>
      </c>
      <c r="D76" s="222">
        <v>106</v>
      </c>
      <c r="E76" s="223" t="s">
        <v>619</v>
      </c>
      <c r="F76" s="224" t="s">
        <v>583</v>
      </c>
      <c r="G76" s="180">
        <v>4.95</v>
      </c>
      <c r="H76" s="437">
        <v>4.95</v>
      </c>
      <c r="I76" s="432">
        <v>100</v>
      </c>
      <c r="J76" s="200"/>
      <c r="K76" s="200"/>
      <c r="L76" s="200"/>
    </row>
    <row r="77" spans="1:12" s="176" customFormat="1" ht="31.5" customHeight="1" x14ac:dyDescent="0.25">
      <c r="A77" s="183" t="s">
        <v>529</v>
      </c>
      <c r="B77" s="225" t="s">
        <v>620</v>
      </c>
      <c r="C77" s="226">
        <v>903</v>
      </c>
      <c r="D77" s="227">
        <v>0</v>
      </c>
      <c r="E77" s="228">
        <v>0</v>
      </c>
      <c r="F77" s="229" t="s">
        <v>576</v>
      </c>
      <c r="G77" s="230">
        <v>111957.01237</v>
      </c>
      <c r="H77" s="438">
        <v>110069.80931</v>
      </c>
      <c r="I77" s="431">
        <v>98.3</v>
      </c>
      <c r="J77" s="219"/>
      <c r="K77" s="219"/>
      <c r="L77" s="219"/>
    </row>
    <row r="78" spans="1:12" ht="78.75" customHeight="1" x14ac:dyDescent="0.25">
      <c r="A78" s="183"/>
      <c r="B78" s="220" t="s">
        <v>512</v>
      </c>
      <c r="C78" s="221">
        <v>903</v>
      </c>
      <c r="D78" s="222">
        <v>104</v>
      </c>
      <c r="E78" s="223" t="s">
        <v>576</v>
      </c>
      <c r="F78" s="224" t="s">
        <v>576</v>
      </c>
      <c r="G78" s="180">
        <v>45150.181779999992</v>
      </c>
      <c r="H78" s="437">
        <v>44996.78931</v>
      </c>
      <c r="I78" s="432">
        <v>99.7</v>
      </c>
      <c r="J78" s="200"/>
      <c r="K78" s="200"/>
      <c r="L78" s="200"/>
    </row>
    <row r="79" spans="1:12" ht="31.5" customHeight="1" x14ac:dyDescent="0.25">
      <c r="A79" s="183"/>
      <c r="B79" s="220" t="s">
        <v>577</v>
      </c>
      <c r="C79" s="221">
        <v>903</v>
      </c>
      <c r="D79" s="222">
        <v>104</v>
      </c>
      <c r="E79" s="223">
        <v>20000</v>
      </c>
      <c r="F79" s="224" t="s">
        <v>576</v>
      </c>
      <c r="G79" s="180">
        <v>45150.181779999992</v>
      </c>
      <c r="H79" s="437">
        <v>44996.78931</v>
      </c>
      <c r="I79" s="432">
        <v>99.7</v>
      </c>
      <c r="J79" s="200"/>
      <c r="K79" s="200"/>
      <c r="L79" s="200"/>
    </row>
    <row r="80" spans="1:12" ht="15.75" customHeight="1" x14ac:dyDescent="0.25">
      <c r="A80" s="183"/>
      <c r="B80" s="220" t="s">
        <v>578</v>
      </c>
      <c r="C80" s="221">
        <v>903</v>
      </c>
      <c r="D80" s="222">
        <v>104</v>
      </c>
      <c r="E80" s="223">
        <v>20400</v>
      </c>
      <c r="F80" s="224" t="s">
        <v>576</v>
      </c>
      <c r="G80" s="180">
        <v>41290.309779999989</v>
      </c>
      <c r="H80" s="437">
        <v>41136.917309999997</v>
      </c>
      <c r="I80" s="432">
        <v>99.6</v>
      </c>
      <c r="J80" s="200"/>
      <c r="K80" s="200"/>
      <c r="L80" s="200"/>
    </row>
    <row r="81" spans="1:12" ht="15.75" customHeight="1" x14ac:dyDescent="0.25">
      <c r="A81" s="183"/>
      <c r="B81" s="220" t="s">
        <v>579</v>
      </c>
      <c r="C81" s="221">
        <v>903</v>
      </c>
      <c r="D81" s="222">
        <v>104</v>
      </c>
      <c r="E81" s="223" t="s">
        <v>580</v>
      </c>
      <c r="F81" s="224" t="s">
        <v>581</v>
      </c>
      <c r="G81" s="180">
        <v>37590.922209999997</v>
      </c>
      <c r="H81" s="437">
        <v>37590.922209999997</v>
      </c>
      <c r="I81" s="432">
        <v>100</v>
      </c>
      <c r="J81" s="200"/>
      <c r="K81" s="200"/>
      <c r="L81" s="200"/>
    </row>
    <row r="82" spans="1:12" ht="31.5" customHeight="1" x14ac:dyDescent="0.25">
      <c r="A82" s="183"/>
      <c r="B82" s="220" t="s">
        <v>582</v>
      </c>
      <c r="C82" s="221">
        <v>903</v>
      </c>
      <c r="D82" s="222">
        <v>104</v>
      </c>
      <c r="E82" s="223" t="s">
        <v>580</v>
      </c>
      <c r="F82" s="224" t="s">
        <v>583</v>
      </c>
      <c r="G82" s="180">
        <v>1317.27457</v>
      </c>
      <c r="H82" s="437">
        <v>1239.8820999999998</v>
      </c>
      <c r="I82" s="432">
        <v>94.1</v>
      </c>
      <c r="J82" s="200"/>
      <c r="K82" s="200"/>
      <c r="L82" s="200"/>
    </row>
    <row r="83" spans="1:12" ht="31.5" customHeight="1" x14ac:dyDescent="0.25">
      <c r="A83" s="183"/>
      <c r="B83" s="220" t="s">
        <v>584</v>
      </c>
      <c r="C83" s="221">
        <v>903</v>
      </c>
      <c r="D83" s="222">
        <v>104</v>
      </c>
      <c r="E83" s="223" t="s">
        <v>580</v>
      </c>
      <c r="F83" s="224" t="s">
        <v>585</v>
      </c>
      <c r="G83" s="180">
        <v>833.10328000000004</v>
      </c>
      <c r="H83" s="437">
        <v>757.10328000000004</v>
      </c>
      <c r="I83" s="432">
        <v>90.9</v>
      </c>
      <c r="J83" s="200"/>
      <c r="K83" s="200"/>
      <c r="L83" s="200"/>
    </row>
    <row r="84" spans="1:12" ht="31.5" customHeight="1" x14ac:dyDescent="0.25">
      <c r="A84" s="183"/>
      <c r="B84" s="220" t="s">
        <v>586</v>
      </c>
      <c r="C84" s="221">
        <v>903</v>
      </c>
      <c r="D84" s="222">
        <v>104</v>
      </c>
      <c r="E84" s="223" t="s">
        <v>580</v>
      </c>
      <c r="F84" s="224" t="s">
        <v>587</v>
      </c>
      <c r="G84" s="180">
        <v>662.26472000000001</v>
      </c>
      <c r="H84" s="437">
        <v>662.26472000000001</v>
      </c>
      <c r="I84" s="432">
        <v>100</v>
      </c>
      <c r="J84" s="200"/>
      <c r="K84" s="200"/>
      <c r="L84" s="200"/>
    </row>
    <row r="85" spans="1:12" ht="94.5" customHeight="1" x14ac:dyDescent="0.25">
      <c r="A85" s="183"/>
      <c r="B85" s="220" t="s">
        <v>621</v>
      </c>
      <c r="C85" s="221">
        <v>903</v>
      </c>
      <c r="D85" s="222">
        <v>104</v>
      </c>
      <c r="E85" s="223" t="s">
        <v>622</v>
      </c>
      <c r="F85" s="224" t="s">
        <v>576</v>
      </c>
      <c r="G85" s="180">
        <v>886.74500000000012</v>
      </c>
      <c r="H85" s="437">
        <v>886.74500000000012</v>
      </c>
      <c r="I85" s="432">
        <v>100</v>
      </c>
      <c r="J85" s="200"/>
      <c r="K85" s="200"/>
      <c r="L85" s="200"/>
    </row>
    <row r="86" spans="1:12" ht="15.75" customHeight="1" x14ac:dyDescent="0.25">
      <c r="A86" s="183"/>
      <c r="B86" s="220" t="s">
        <v>579</v>
      </c>
      <c r="C86" s="221">
        <v>903</v>
      </c>
      <c r="D86" s="222">
        <v>104</v>
      </c>
      <c r="E86" s="223" t="s">
        <v>622</v>
      </c>
      <c r="F86" s="224" t="s">
        <v>581</v>
      </c>
      <c r="G86" s="180">
        <v>732.56960000000004</v>
      </c>
      <c r="H86" s="437">
        <v>732.56960000000004</v>
      </c>
      <c r="I86" s="432">
        <v>100</v>
      </c>
      <c r="J86" s="200"/>
      <c r="K86" s="200"/>
      <c r="L86" s="200"/>
    </row>
    <row r="87" spans="1:12" ht="31.5" customHeight="1" x14ac:dyDescent="0.25">
      <c r="A87" s="183"/>
      <c r="B87" s="220" t="s">
        <v>582</v>
      </c>
      <c r="C87" s="221">
        <v>903</v>
      </c>
      <c r="D87" s="222">
        <v>104</v>
      </c>
      <c r="E87" s="223" t="s">
        <v>622</v>
      </c>
      <c r="F87" s="224" t="s">
        <v>583</v>
      </c>
      <c r="G87" s="180">
        <v>73.365000000000009</v>
      </c>
      <c r="H87" s="437">
        <v>73.365000000000009</v>
      </c>
      <c r="I87" s="432">
        <v>100</v>
      </c>
      <c r="J87" s="200"/>
      <c r="K87" s="200"/>
      <c r="L87" s="200"/>
    </row>
    <row r="88" spans="1:12" ht="31.5" customHeight="1" x14ac:dyDescent="0.25">
      <c r="A88" s="183"/>
      <c r="B88" s="220" t="s">
        <v>584</v>
      </c>
      <c r="C88" s="221">
        <v>903</v>
      </c>
      <c r="D88" s="222">
        <v>104</v>
      </c>
      <c r="E88" s="223" t="s">
        <v>622</v>
      </c>
      <c r="F88" s="224" t="s">
        <v>585</v>
      </c>
      <c r="G88" s="180">
        <v>80.810400000000001</v>
      </c>
      <c r="H88" s="437">
        <v>80.810400000000001</v>
      </c>
      <c r="I88" s="432">
        <v>100</v>
      </c>
      <c r="J88" s="200"/>
      <c r="K88" s="200"/>
      <c r="L88" s="200"/>
    </row>
    <row r="89" spans="1:12" ht="47.25" customHeight="1" x14ac:dyDescent="0.25">
      <c r="A89" s="183"/>
      <c r="B89" s="220" t="s">
        <v>623</v>
      </c>
      <c r="C89" s="221">
        <v>903</v>
      </c>
      <c r="D89" s="222">
        <v>104</v>
      </c>
      <c r="E89" s="223">
        <v>20800</v>
      </c>
      <c r="F89" s="224" t="s">
        <v>576</v>
      </c>
      <c r="G89" s="180">
        <v>3859.8720000000003</v>
      </c>
      <c r="H89" s="437">
        <v>3859.8720000000003</v>
      </c>
      <c r="I89" s="432">
        <v>100</v>
      </c>
      <c r="J89" s="200"/>
      <c r="K89" s="200"/>
      <c r="L89" s="200"/>
    </row>
    <row r="90" spans="1:12" ht="15.75" customHeight="1" x14ac:dyDescent="0.25">
      <c r="A90" s="183"/>
      <c r="B90" s="220" t="s">
        <v>579</v>
      </c>
      <c r="C90" s="221">
        <v>903</v>
      </c>
      <c r="D90" s="222">
        <v>104</v>
      </c>
      <c r="E90" s="223" t="s">
        <v>624</v>
      </c>
      <c r="F90" s="224" t="s">
        <v>581</v>
      </c>
      <c r="G90" s="180">
        <v>3859.8720000000003</v>
      </c>
      <c r="H90" s="437">
        <v>3859.8720000000003</v>
      </c>
      <c r="I90" s="432">
        <v>100</v>
      </c>
      <c r="J90" s="200"/>
      <c r="K90" s="200"/>
      <c r="L90" s="200"/>
    </row>
    <row r="91" spans="1:12" ht="15.75" customHeight="1" x14ac:dyDescent="0.25">
      <c r="A91" s="183"/>
      <c r="B91" s="220" t="s">
        <v>516</v>
      </c>
      <c r="C91" s="221">
        <v>903</v>
      </c>
      <c r="D91" s="222">
        <v>113</v>
      </c>
      <c r="E91" s="223" t="s">
        <v>576</v>
      </c>
      <c r="F91" s="224" t="s">
        <v>576</v>
      </c>
      <c r="G91" s="180">
        <v>17912.601699999999</v>
      </c>
      <c r="H91" s="437">
        <v>17598.401529999999</v>
      </c>
      <c r="I91" s="432">
        <v>98.2</v>
      </c>
      <c r="J91" s="200"/>
      <c r="K91" s="200"/>
      <c r="L91" s="200"/>
    </row>
    <row r="92" spans="1:12" ht="47.25" customHeight="1" x14ac:dyDescent="0.25">
      <c r="A92" s="183"/>
      <c r="B92" s="220" t="s">
        <v>592</v>
      </c>
      <c r="C92" s="221">
        <v>903</v>
      </c>
      <c r="D92" s="222">
        <v>113</v>
      </c>
      <c r="E92" s="223">
        <v>920000</v>
      </c>
      <c r="F92" s="224" t="s">
        <v>576</v>
      </c>
      <c r="G92" s="180">
        <v>11766.2646</v>
      </c>
      <c r="H92" s="437">
        <v>11630.30738</v>
      </c>
      <c r="I92" s="432">
        <v>98.8</v>
      </c>
      <c r="J92" s="200"/>
      <c r="K92" s="200"/>
      <c r="L92" s="200"/>
    </row>
    <row r="93" spans="1:12" ht="31.5" customHeight="1" x14ac:dyDescent="0.25">
      <c r="A93" s="183"/>
      <c r="B93" s="220" t="s">
        <v>593</v>
      </c>
      <c r="C93" s="221">
        <v>903</v>
      </c>
      <c r="D93" s="222">
        <v>113</v>
      </c>
      <c r="E93" s="223">
        <v>920300</v>
      </c>
      <c r="F93" s="224" t="s">
        <v>576</v>
      </c>
      <c r="G93" s="180">
        <v>11766.2646</v>
      </c>
      <c r="H93" s="437">
        <v>11630.30738</v>
      </c>
      <c r="I93" s="432">
        <v>98.8</v>
      </c>
      <c r="J93" s="200"/>
      <c r="K93" s="200"/>
      <c r="L93" s="200"/>
    </row>
    <row r="94" spans="1:12" ht="31.5" customHeight="1" x14ac:dyDescent="0.25">
      <c r="A94" s="183"/>
      <c r="B94" s="220" t="s">
        <v>584</v>
      </c>
      <c r="C94" s="221">
        <v>903</v>
      </c>
      <c r="D94" s="222">
        <v>113</v>
      </c>
      <c r="E94" s="223" t="s">
        <v>616</v>
      </c>
      <c r="F94" s="224" t="s">
        <v>585</v>
      </c>
      <c r="G94" s="180">
        <v>8389.2022400000005</v>
      </c>
      <c r="H94" s="437">
        <v>8253.2450200000003</v>
      </c>
      <c r="I94" s="432">
        <v>98.4</v>
      </c>
      <c r="J94" s="200"/>
      <c r="K94" s="200"/>
      <c r="L94" s="200"/>
    </row>
    <row r="95" spans="1:12" ht="15.75" customHeight="1" x14ac:dyDescent="0.25">
      <c r="A95" s="183"/>
      <c r="B95" s="220" t="s">
        <v>594</v>
      </c>
      <c r="C95" s="221">
        <v>903</v>
      </c>
      <c r="D95" s="222">
        <v>113</v>
      </c>
      <c r="E95" s="223" t="s">
        <v>595</v>
      </c>
      <c r="F95" s="224" t="s">
        <v>576</v>
      </c>
      <c r="G95" s="180">
        <v>3377.0623599999999</v>
      </c>
      <c r="H95" s="437">
        <v>3377.0623599999999</v>
      </c>
      <c r="I95" s="432">
        <v>100</v>
      </c>
      <c r="J95" s="200"/>
      <c r="K95" s="200"/>
      <c r="L95" s="200"/>
    </row>
    <row r="96" spans="1:12" ht="31.5" customHeight="1" x14ac:dyDescent="0.25">
      <c r="A96" s="183"/>
      <c r="B96" s="220" t="s">
        <v>586</v>
      </c>
      <c r="C96" s="221">
        <v>903</v>
      </c>
      <c r="D96" s="222">
        <v>113</v>
      </c>
      <c r="E96" s="223" t="s">
        <v>595</v>
      </c>
      <c r="F96" s="224" t="s">
        <v>587</v>
      </c>
      <c r="G96" s="180">
        <v>3377.0623599999999</v>
      </c>
      <c r="H96" s="437">
        <v>3377.0623599999999</v>
      </c>
      <c r="I96" s="432">
        <v>100</v>
      </c>
      <c r="J96" s="200"/>
      <c r="K96" s="200"/>
      <c r="L96" s="200"/>
    </row>
    <row r="97" spans="1:12" ht="31.5" customHeight="1" x14ac:dyDescent="0.25">
      <c r="A97" s="183"/>
      <c r="B97" s="220" t="s">
        <v>625</v>
      </c>
      <c r="C97" s="221">
        <v>903</v>
      </c>
      <c r="D97" s="222">
        <v>113</v>
      </c>
      <c r="E97" s="223">
        <v>930000</v>
      </c>
      <c r="F97" s="224" t="s">
        <v>576</v>
      </c>
      <c r="G97" s="180">
        <v>3989.6371000000004</v>
      </c>
      <c r="H97" s="437">
        <v>3811.3941499999996</v>
      </c>
      <c r="I97" s="432">
        <v>95.5</v>
      </c>
      <c r="J97" s="200"/>
      <c r="K97" s="200"/>
      <c r="L97" s="200"/>
    </row>
    <row r="98" spans="1:12" ht="31.5" customHeight="1" x14ac:dyDescent="0.25">
      <c r="A98" s="183"/>
      <c r="B98" s="220" t="s">
        <v>626</v>
      </c>
      <c r="C98" s="221">
        <v>903</v>
      </c>
      <c r="D98" s="222">
        <v>113</v>
      </c>
      <c r="E98" s="223">
        <v>939900</v>
      </c>
      <c r="F98" s="224" t="s">
        <v>576</v>
      </c>
      <c r="G98" s="180">
        <v>3989.6371000000004</v>
      </c>
      <c r="H98" s="437">
        <v>3811.3941499999996</v>
      </c>
      <c r="I98" s="432">
        <v>95.5</v>
      </c>
      <c r="J98" s="200"/>
      <c r="K98" s="200"/>
      <c r="L98" s="200"/>
    </row>
    <row r="99" spans="1:12" ht="47.25" customHeight="1" x14ac:dyDescent="0.25">
      <c r="A99" s="183"/>
      <c r="B99" s="220" t="s">
        <v>627</v>
      </c>
      <c r="C99" s="221">
        <v>903</v>
      </c>
      <c r="D99" s="222">
        <v>113</v>
      </c>
      <c r="E99" s="223" t="s">
        <v>628</v>
      </c>
      <c r="F99" s="224" t="s">
        <v>576</v>
      </c>
      <c r="G99" s="180">
        <v>3989.6371000000004</v>
      </c>
      <c r="H99" s="437">
        <v>3811.3941499999996</v>
      </c>
      <c r="I99" s="432">
        <v>95.5</v>
      </c>
      <c r="J99" s="200"/>
      <c r="K99" s="200"/>
      <c r="L99" s="200"/>
    </row>
    <row r="100" spans="1:12" ht="15.75" customHeight="1" x14ac:dyDescent="0.25">
      <c r="A100" s="183"/>
      <c r="B100" s="220" t="s">
        <v>579</v>
      </c>
      <c r="C100" s="221">
        <v>903</v>
      </c>
      <c r="D100" s="222">
        <v>113</v>
      </c>
      <c r="E100" s="223" t="s">
        <v>628</v>
      </c>
      <c r="F100" s="224" t="s">
        <v>581</v>
      </c>
      <c r="G100" s="180">
        <v>3840.8014000000003</v>
      </c>
      <c r="H100" s="437">
        <v>3774.1750499999998</v>
      </c>
      <c r="I100" s="432">
        <v>98.3</v>
      </c>
      <c r="J100" s="200"/>
      <c r="K100" s="200"/>
      <c r="L100" s="200"/>
    </row>
    <row r="101" spans="1:12" ht="31.5" customHeight="1" x14ac:dyDescent="0.25">
      <c r="A101" s="183"/>
      <c r="B101" s="220" t="s">
        <v>582</v>
      </c>
      <c r="C101" s="221">
        <v>903</v>
      </c>
      <c r="D101" s="222">
        <v>113</v>
      </c>
      <c r="E101" s="223" t="s">
        <v>628</v>
      </c>
      <c r="F101" s="224" t="s">
        <v>583</v>
      </c>
      <c r="G101" s="180">
        <v>148.8357</v>
      </c>
      <c r="H101" s="437">
        <v>37.219099999999997</v>
      </c>
      <c r="I101" s="432">
        <v>25</v>
      </c>
      <c r="J101" s="200"/>
      <c r="K101" s="200"/>
      <c r="L101" s="200"/>
    </row>
    <row r="102" spans="1:12" ht="31.5" customHeight="1" x14ac:dyDescent="0.25">
      <c r="A102" s="183"/>
      <c r="B102" s="220" t="s">
        <v>629</v>
      </c>
      <c r="C102" s="221">
        <v>903</v>
      </c>
      <c r="D102" s="222">
        <v>113</v>
      </c>
      <c r="E102" s="223">
        <v>5220000</v>
      </c>
      <c r="F102" s="224" t="s">
        <v>576</v>
      </c>
      <c r="G102" s="180">
        <v>56.87</v>
      </c>
      <c r="H102" s="437">
        <v>56.87</v>
      </c>
      <c r="I102" s="432">
        <v>100</v>
      </c>
      <c r="J102" s="200"/>
      <c r="K102" s="200"/>
      <c r="L102" s="200"/>
    </row>
    <row r="103" spans="1:12" ht="63" customHeight="1" x14ac:dyDescent="0.25">
      <c r="A103" s="183"/>
      <c r="B103" s="220" t="s">
        <v>630</v>
      </c>
      <c r="C103" s="221">
        <v>903</v>
      </c>
      <c r="D103" s="222">
        <v>113</v>
      </c>
      <c r="E103" s="223">
        <v>5225000</v>
      </c>
      <c r="F103" s="224" t="s">
        <v>576</v>
      </c>
      <c r="G103" s="180">
        <v>56.87</v>
      </c>
      <c r="H103" s="437">
        <v>56.87</v>
      </c>
      <c r="I103" s="432">
        <v>100</v>
      </c>
      <c r="J103" s="200"/>
      <c r="K103" s="200"/>
      <c r="L103" s="200"/>
    </row>
    <row r="104" spans="1:12" ht="47.25" customHeight="1" x14ac:dyDescent="0.25">
      <c r="A104" s="183"/>
      <c r="B104" s="220" t="s">
        <v>631</v>
      </c>
      <c r="C104" s="221">
        <v>903</v>
      </c>
      <c r="D104" s="222">
        <v>113</v>
      </c>
      <c r="E104" s="223" t="s">
        <v>632</v>
      </c>
      <c r="F104" s="224" t="s">
        <v>633</v>
      </c>
      <c r="G104" s="180">
        <v>56.87</v>
      </c>
      <c r="H104" s="437">
        <v>56.87</v>
      </c>
      <c r="I104" s="432">
        <v>100</v>
      </c>
      <c r="J104" s="200"/>
      <c r="K104" s="200"/>
      <c r="L104" s="200"/>
    </row>
    <row r="105" spans="1:12" ht="63" customHeight="1" x14ac:dyDescent="0.25">
      <c r="A105" s="183"/>
      <c r="B105" s="220" t="s">
        <v>634</v>
      </c>
      <c r="C105" s="221">
        <v>903</v>
      </c>
      <c r="D105" s="222">
        <v>113</v>
      </c>
      <c r="E105" s="223">
        <v>5270000</v>
      </c>
      <c r="F105" s="224" t="s">
        <v>576</v>
      </c>
      <c r="G105" s="180">
        <v>319.64999999999998</v>
      </c>
      <c r="H105" s="437">
        <v>319.64999999999998</v>
      </c>
      <c r="I105" s="432">
        <v>100</v>
      </c>
      <c r="J105" s="200"/>
      <c r="K105" s="200"/>
      <c r="L105" s="200"/>
    </row>
    <row r="106" spans="1:12" ht="63" customHeight="1" x14ac:dyDescent="0.25">
      <c r="A106" s="183"/>
      <c r="B106" s="220" t="s">
        <v>634</v>
      </c>
      <c r="C106" s="221">
        <v>903</v>
      </c>
      <c r="D106" s="222">
        <v>113</v>
      </c>
      <c r="E106" s="223">
        <v>5270000</v>
      </c>
      <c r="F106" s="224" t="s">
        <v>576</v>
      </c>
      <c r="G106" s="180">
        <v>319.64999999999998</v>
      </c>
      <c r="H106" s="437">
        <v>319.64999999999998</v>
      </c>
      <c r="I106" s="432">
        <v>100</v>
      </c>
      <c r="J106" s="200"/>
      <c r="K106" s="200"/>
      <c r="L106" s="200"/>
    </row>
    <row r="107" spans="1:12" ht="47.25" customHeight="1" x14ac:dyDescent="0.25">
      <c r="A107" s="183"/>
      <c r="B107" s="220" t="s">
        <v>631</v>
      </c>
      <c r="C107" s="221">
        <v>903</v>
      </c>
      <c r="D107" s="222">
        <v>113</v>
      </c>
      <c r="E107" s="223" t="s">
        <v>635</v>
      </c>
      <c r="F107" s="224" t="s">
        <v>633</v>
      </c>
      <c r="G107" s="180">
        <v>319.64999999999998</v>
      </c>
      <c r="H107" s="437">
        <v>319.64999999999998</v>
      </c>
      <c r="I107" s="432">
        <v>100</v>
      </c>
      <c r="J107" s="200"/>
      <c r="K107" s="200"/>
      <c r="L107" s="200"/>
    </row>
    <row r="108" spans="1:12" ht="15.75" customHeight="1" x14ac:dyDescent="0.25">
      <c r="A108" s="183"/>
      <c r="B108" s="220" t="s">
        <v>636</v>
      </c>
      <c r="C108" s="221">
        <v>903</v>
      </c>
      <c r="D108" s="222">
        <v>113</v>
      </c>
      <c r="E108" s="223">
        <v>7950000</v>
      </c>
      <c r="F108" s="224" t="s">
        <v>576</v>
      </c>
      <c r="G108" s="180">
        <v>1780.18</v>
      </c>
      <c r="H108" s="437">
        <v>1780.18</v>
      </c>
      <c r="I108" s="432">
        <v>100</v>
      </c>
      <c r="J108" s="200"/>
      <c r="K108" s="200"/>
      <c r="L108" s="200"/>
    </row>
    <row r="109" spans="1:12" ht="126" customHeight="1" x14ac:dyDescent="0.25">
      <c r="A109" s="183"/>
      <c r="B109" s="220" t="s">
        <v>637</v>
      </c>
      <c r="C109" s="221">
        <v>903</v>
      </c>
      <c r="D109" s="222">
        <v>113</v>
      </c>
      <c r="E109" s="223" t="s">
        <v>638</v>
      </c>
      <c r="F109" s="224" t="s">
        <v>576</v>
      </c>
      <c r="G109" s="180">
        <v>42.48</v>
      </c>
      <c r="H109" s="437">
        <v>42.48</v>
      </c>
      <c r="I109" s="432">
        <v>100</v>
      </c>
      <c r="J109" s="200"/>
      <c r="K109" s="200"/>
      <c r="L109" s="200"/>
    </row>
    <row r="110" spans="1:12" ht="47.25" customHeight="1" x14ac:dyDescent="0.25">
      <c r="A110" s="183"/>
      <c r="B110" s="220" t="s">
        <v>631</v>
      </c>
      <c r="C110" s="221">
        <v>903</v>
      </c>
      <c r="D110" s="222">
        <v>113</v>
      </c>
      <c r="E110" s="223" t="s">
        <v>638</v>
      </c>
      <c r="F110" s="224" t="s">
        <v>633</v>
      </c>
      <c r="G110" s="180">
        <v>42.48</v>
      </c>
      <c r="H110" s="437">
        <v>42.48</v>
      </c>
      <c r="I110" s="432">
        <v>100</v>
      </c>
      <c r="J110" s="200"/>
      <c r="K110" s="200"/>
      <c r="L110" s="200"/>
    </row>
    <row r="111" spans="1:12" ht="126" customHeight="1" x14ac:dyDescent="0.25">
      <c r="A111" s="183"/>
      <c r="B111" s="220" t="s">
        <v>639</v>
      </c>
      <c r="C111" s="221">
        <v>903</v>
      </c>
      <c r="D111" s="222">
        <v>113</v>
      </c>
      <c r="E111" s="223" t="s">
        <v>640</v>
      </c>
      <c r="F111" s="224" t="s">
        <v>576</v>
      </c>
      <c r="G111" s="180">
        <v>1597.7</v>
      </c>
      <c r="H111" s="437">
        <v>1597.7</v>
      </c>
      <c r="I111" s="432">
        <v>100</v>
      </c>
      <c r="J111" s="200"/>
      <c r="K111" s="200"/>
      <c r="L111" s="200"/>
    </row>
    <row r="112" spans="1:12" ht="47.25" customHeight="1" x14ac:dyDescent="0.25">
      <c r="A112" s="183"/>
      <c r="B112" s="220" t="s">
        <v>631</v>
      </c>
      <c r="C112" s="221">
        <v>903</v>
      </c>
      <c r="D112" s="222">
        <v>113</v>
      </c>
      <c r="E112" s="223" t="s">
        <v>640</v>
      </c>
      <c r="F112" s="224" t="s">
        <v>633</v>
      </c>
      <c r="G112" s="180">
        <v>1597.7</v>
      </c>
      <c r="H112" s="437">
        <v>1597.7</v>
      </c>
      <c r="I112" s="432">
        <v>100</v>
      </c>
      <c r="J112" s="200"/>
      <c r="K112" s="200"/>
      <c r="L112" s="200"/>
    </row>
    <row r="113" spans="1:12" ht="78.75" customHeight="1" x14ac:dyDescent="0.25">
      <c r="A113" s="183"/>
      <c r="B113" s="220" t="s">
        <v>641</v>
      </c>
      <c r="C113" s="221">
        <v>903</v>
      </c>
      <c r="D113" s="222">
        <v>113</v>
      </c>
      <c r="E113" s="223" t="s">
        <v>642</v>
      </c>
      <c r="F113" s="224" t="s">
        <v>576</v>
      </c>
      <c r="G113" s="180">
        <v>140</v>
      </c>
      <c r="H113" s="437">
        <v>140</v>
      </c>
      <c r="I113" s="432">
        <v>100</v>
      </c>
      <c r="J113" s="200"/>
      <c r="K113" s="200"/>
      <c r="L113" s="200"/>
    </row>
    <row r="114" spans="1:12" ht="31.5" customHeight="1" x14ac:dyDescent="0.25">
      <c r="A114" s="183"/>
      <c r="B114" s="220" t="s">
        <v>584</v>
      </c>
      <c r="C114" s="221">
        <v>903</v>
      </c>
      <c r="D114" s="222">
        <v>113</v>
      </c>
      <c r="E114" s="223" t="s">
        <v>642</v>
      </c>
      <c r="F114" s="224" t="s">
        <v>585</v>
      </c>
      <c r="G114" s="180">
        <v>140</v>
      </c>
      <c r="H114" s="437">
        <v>140</v>
      </c>
      <c r="I114" s="432">
        <v>100</v>
      </c>
      <c r="J114" s="200"/>
      <c r="K114" s="200"/>
      <c r="L114" s="200"/>
    </row>
    <row r="115" spans="1:12" ht="47.25" customHeight="1" x14ac:dyDescent="0.25">
      <c r="A115" s="183"/>
      <c r="B115" s="220" t="s">
        <v>520</v>
      </c>
      <c r="C115" s="221">
        <v>903</v>
      </c>
      <c r="D115" s="222">
        <v>314</v>
      </c>
      <c r="E115" s="223" t="s">
        <v>576</v>
      </c>
      <c r="F115" s="224" t="s">
        <v>576</v>
      </c>
      <c r="G115" s="180">
        <v>7604.5248899999997</v>
      </c>
      <c r="H115" s="437">
        <v>7284.9144699999997</v>
      </c>
      <c r="I115" s="432">
        <v>95.8</v>
      </c>
      <c r="J115" s="200"/>
      <c r="K115" s="200"/>
      <c r="L115" s="200"/>
    </row>
    <row r="116" spans="1:12" ht="31.5" customHeight="1" x14ac:dyDescent="0.25">
      <c r="A116" s="183"/>
      <c r="B116" s="220" t="s">
        <v>629</v>
      </c>
      <c r="C116" s="221">
        <v>903</v>
      </c>
      <c r="D116" s="222">
        <v>314</v>
      </c>
      <c r="E116" s="223">
        <v>5220000</v>
      </c>
      <c r="F116" s="224" t="s">
        <v>576</v>
      </c>
      <c r="G116" s="180">
        <v>425</v>
      </c>
      <c r="H116" s="437">
        <v>425</v>
      </c>
      <c r="I116" s="432">
        <v>100</v>
      </c>
      <c r="J116" s="200"/>
      <c r="K116" s="200"/>
      <c r="L116" s="200"/>
    </row>
    <row r="117" spans="1:12" ht="47.25" customHeight="1" x14ac:dyDescent="0.25">
      <c r="A117" s="183"/>
      <c r="B117" s="220" t="s">
        <v>643</v>
      </c>
      <c r="C117" s="221">
        <v>903</v>
      </c>
      <c r="D117" s="222">
        <v>314</v>
      </c>
      <c r="E117" s="223">
        <v>5223700</v>
      </c>
      <c r="F117" s="224" t="s">
        <v>576</v>
      </c>
      <c r="G117" s="180">
        <v>425</v>
      </c>
      <c r="H117" s="437">
        <v>425</v>
      </c>
      <c r="I117" s="432">
        <v>100</v>
      </c>
      <c r="J117" s="200"/>
      <c r="K117" s="200"/>
      <c r="L117" s="200"/>
    </row>
    <row r="118" spans="1:12" ht="47.25" customHeight="1" x14ac:dyDescent="0.25">
      <c r="A118" s="183"/>
      <c r="B118" s="220" t="s">
        <v>631</v>
      </c>
      <c r="C118" s="221">
        <v>903</v>
      </c>
      <c r="D118" s="222">
        <v>314</v>
      </c>
      <c r="E118" s="223" t="s">
        <v>644</v>
      </c>
      <c r="F118" s="224" t="s">
        <v>633</v>
      </c>
      <c r="G118" s="180">
        <v>425</v>
      </c>
      <c r="H118" s="437">
        <v>425</v>
      </c>
      <c r="I118" s="432">
        <v>100</v>
      </c>
      <c r="J118" s="200"/>
      <c r="K118" s="200"/>
      <c r="L118" s="200"/>
    </row>
    <row r="119" spans="1:12" ht="15.75" customHeight="1" x14ac:dyDescent="0.25">
      <c r="A119" s="183"/>
      <c r="B119" s="220" t="s">
        <v>636</v>
      </c>
      <c r="C119" s="221">
        <v>903</v>
      </c>
      <c r="D119" s="222">
        <v>314</v>
      </c>
      <c r="E119" s="223">
        <v>7950000</v>
      </c>
      <c r="F119" s="224" t="s">
        <v>576</v>
      </c>
      <c r="G119" s="180">
        <v>7179.5248899999997</v>
      </c>
      <c r="H119" s="437">
        <v>6859.9144699999997</v>
      </c>
      <c r="I119" s="432">
        <v>95.5</v>
      </c>
      <c r="J119" s="200"/>
      <c r="K119" s="200"/>
      <c r="L119" s="200"/>
    </row>
    <row r="120" spans="1:12" ht="126" customHeight="1" x14ac:dyDescent="0.25">
      <c r="A120" s="183"/>
      <c r="B120" s="220" t="s">
        <v>645</v>
      </c>
      <c r="C120" s="221">
        <v>903</v>
      </c>
      <c r="D120" s="222">
        <v>314</v>
      </c>
      <c r="E120" s="223" t="s">
        <v>646</v>
      </c>
      <c r="F120" s="224" t="s">
        <v>576</v>
      </c>
      <c r="G120" s="180">
        <v>6907.0248899999997</v>
      </c>
      <c r="H120" s="437">
        <v>6597.4144699999997</v>
      </c>
      <c r="I120" s="432">
        <v>95.5</v>
      </c>
      <c r="J120" s="200"/>
      <c r="K120" s="200"/>
      <c r="L120" s="200"/>
    </row>
    <row r="121" spans="1:12" ht="31.5" customHeight="1" x14ac:dyDescent="0.25">
      <c r="A121" s="183"/>
      <c r="B121" s="220" t="s">
        <v>584</v>
      </c>
      <c r="C121" s="221">
        <v>903</v>
      </c>
      <c r="D121" s="222">
        <v>314</v>
      </c>
      <c r="E121" s="223" t="s">
        <v>646</v>
      </c>
      <c r="F121" s="224" t="s">
        <v>585</v>
      </c>
      <c r="G121" s="180">
        <v>6907.0248899999997</v>
      </c>
      <c r="H121" s="437">
        <v>6597.4144699999997</v>
      </c>
      <c r="I121" s="432">
        <v>95.5</v>
      </c>
      <c r="J121" s="200"/>
      <c r="K121" s="200"/>
      <c r="L121" s="200"/>
    </row>
    <row r="122" spans="1:12" ht="110.25" customHeight="1" x14ac:dyDescent="0.25">
      <c r="A122" s="183"/>
      <c r="B122" s="220" t="s">
        <v>647</v>
      </c>
      <c r="C122" s="221">
        <v>903</v>
      </c>
      <c r="D122" s="222">
        <v>314</v>
      </c>
      <c r="E122" s="223" t="s">
        <v>648</v>
      </c>
      <c r="F122" s="224" t="s">
        <v>576</v>
      </c>
      <c r="G122" s="180">
        <v>272.5</v>
      </c>
      <c r="H122" s="437">
        <v>262.5</v>
      </c>
      <c r="I122" s="432">
        <v>96.3</v>
      </c>
      <c r="J122" s="200"/>
      <c r="K122" s="200"/>
      <c r="L122" s="200"/>
    </row>
    <row r="123" spans="1:12" ht="31.5" customHeight="1" x14ac:dyDescent="0.25">
      <c r="A123" s="183"/>
      <c r="B123" s="220" t="s">
        <v>584</v>
      </c>
      <c r="C123" s="221">
        <v>903</v>
      </c>
      <c r="D123" s="222">
        <v>314</v>
      </c>
      <c r="E123" s="223" t="s">
        <v>648</v>
      </c>
      <c r="F123" s="224" t="s">
        <v>585</v>
      </c>
      <c r="G123" s="180">
        <v>60</v>
      </c>
      <c r="H123" s="437">
        <v>50</v>
      </c>
      <c r="I123" s="432">
        <v>83.3</v>
      </c>
      <c r="J123" s="200"/>
      <c r="K123" s="200"/>
      <c r="L123" s="200"/>
    </row>
    <row r="124" spans="1:12" ht="47.25" customHeight="1" x14ac:dyDescent="0.25">
      <c r="A124" s="183"/>
      <c r="B124" s="220" t="s">
        <v>631</v>
      </c>
      <c r="C124" s="221">
        <v>903</v>
      </c>
      <c r="D124" s="222">
        <v>314</v>
      </c>
      <c r="E124" s="223" t="s">
        <v>648</v>
      </c>
      <c r="F124" s="224" t="s">
        <v>633</v>
      </c>
      <c r="G124" s="180">
        <v>212.5</v>
      </c>
      <c r="H124" s="437">
        <v>212.5</v>
      </c>
      <c r="I124" s="432">
        <v>100</v>
      </c>
      <c r="J124" s="200"/>
      <c r="K124" s="200"/>
      <c r="L124" s="200"/>
    </row>
    <row r="125" spans="1:12" ht="15.75" customHeight="1" x14ac:dyDescent="0.25">
      <c r="A125" s="183"/>
      <c r="B125" s="220" t="s">
        <v>532</v>
      </c>
      <c r="C125" s="221">
        <v>903</v>
      </c>
      <c r="D125" s="222">
        <v>502</v>
      </c>
      <c r="E125" s="223" t="s">
        <v>576</v>
      </c>
      <c r="F125" s="224" t="s">
        <v>576</v>
      </c>
      <c r="G125" s="180">
        <v>40021.404000000002</v>
      </c>
      <c r="H125" s="437">
        <v>38921.404000000002</v>
      </c>
      <c r="I125" s="432">
        <v>97.3</v>
      </c>
      <c r="J125" s="200"/>
      <c r="K125" s="200"/>
      <c r="L125" s="200"/>
    </row>
    <row r="126" spans="1:12" ht="47.25" customHeight="1" x14ac:dyDescent="0.25">
      <c r="A126" s="183"/>
      <c r="B126" s="220" t="s">
        <v>592</v>
      </c>
      <c r="C126" s="221">
        <v>903</v>
      </c>
      <c r="D126" s="222">
        <v>502</v>
      </c>
      <c r="E126" s="223">
        <v>920000</v>
      </c>
      <c r="F126" s="224" t="s">
        <v>576</v>
      </c>
      <c r="G126" s="180">
        <v>38921.404000000002</v>
      </c>
      <c r="H126" s="437">
        <v>38921.404000000002</v>
      </c>
      <c r="I126" s="432">
        <v>100</v>
      </c>
      <c r="J126" s="200"/>
      <c r="K126" s="200"/>
      <c r="L126" s="200"/>
    </row>
    <row r="127" spans="1:12" ht="31.5" customHeight="1" x14ac:dyDescent="0.25">
      <c r="A127" s="183"/>
      <c r="B127" s="220" t="s">
        <v>593</v>
      </c>
      <c r="C127" s="221">
        <v>903</v>
      </c>
      <c r="D127" s="222">
        <v>502</v>
      </c>
      <c r="E127" s="223">
        <v>920300</v>
      </c>
      <c r="F127" s="224" t="s">
        <v>576</v>
      </c>
      <c r="G127" s="180">
        <v>38921.404000000002</v>
      </c>
      <c r="H127" s="437">
        <v>38921.404000000002</v>
      </c>
      <c r="I127" s="432">
        <v>100</v>
      </c>
      <c r="J127" s="200"/>
      <c r="K127" s="200"/>
      <c r="L127" s="200"/>
    </row>
    <row r="128" spans="1:12" ht="15.75" customHeight="1" x14ac:dyDescent="0.25">
      <c r="A128" s="183"/>
      <c r="B128" s="220" t="s">
        <v>594</v>
      </c>
      <c r="C128" s="221">
        <v>903</v>
      </c>
      <c r="D128" s="222">
        <v>502</v>
      </c>
      <c r="E128" s="223" t="s">
        <v>595</v>
      </c>
      <c r="F128" s="224" t="s">
        <v>576</v>
      </c>
      <c r="G128" s="180">
        <v>38921.404000000002</v>
      </c>
      <c r="H128" s="437">
        <v>38921.404000000002</v>
      </c>
      <c r="I128" s="432">
        <v>100</v>
      </c>
      <c r="J128" s="200"/>
      <c r="K128" s="200"/>
      <c r="L128" s="200"/>
    </row>
    <row r="129" spans="1:12" ht="15.75" customHeight="1" x14ac:dyDescent="0.25">
      <c r="A129" s="183"/>
      <c r="B129" s="220" t="s">
        <v>649</v>
      </c>
      <c r="C129" s="221">
        <v>903</v>
      </c>
      <c r="D129" s="222">
        <v>502</v>
      </c>
      <c r="E129" s="223" t="s">
        <v>595</v>
      </c>
      <c r="F129" s="224" t="s">
        <v>650</v>
      </c>
      <c r="G129" s="180">
        <v>38921.404000000002</v>
      </c>
      <c r="H129" s="437">
        <v>38921.404000000002</v>
      </c>
      <c r="I129" s="432">
        <v>100</v>
      </c>
      <c r="J129" s="200"/>
      <c r="K129" s="200"/>
      <c r="L129" s="200"/>
    </row>
    <row r="130" spans="1:12" ht="15.75" customHeight="1" x14ac:dyDescent="0.25">
      <c r="A130" s="183"/>
      <c r="B130" s="220" t="s">
        <v>636</v>
      </c>
      <c r="C130" s="221">
        <v>903</v>
      </c>
      <c r="D130" s="222">
        <v>502</v>
      </c>
      <c r="E130" s="223">
        <v>7950000</v>
      </c>
      <c r="F130" s="224" t="s">
        <v>576</v>
      </c>
      <c r="G130" s="180">
        <v>1100</v>
      </c>
      <c r="H130" s="437">
        <v>0</v>
      </c>
      <c r="I130" s="432">
        <v>0</v>
      </c>
      <c r="J130" s="200"/>
      <c r="K130" s="200"/>
      <c r="L130" s="200"/>
    </row>
    <row r="131" spans="1:12" ht="157.5" customHeight="1" x14ac:dyDescent="0.25">
      <c r="A131" s="183"/>
      <c r="B131" s="220" t="s">
        <v>651</v>
      </c>
      <c r="C131" s="221">
        <v>903</v>
      </c>
      <c r="D131" s="222">
        <v>502</v>
      </c>
      <c r="E131" s="223" t="s">
        <v>652</v>
      </c>
      <c r="F131" s="224" t="s">
        <v>576</v>
      </c>
      <c r="G131" s="180">
        <v>1100</v>
      </c>
      <c r="H131" s="437">
        <v>0</v>
      </c>
      <c r="I131" s="432">
        <v>0</v>
      </c>
      <c r="J131" s="200"/>
      <c r="K131" s="200"/>
      <c r="L131" s="200"/>
    </row>
    <row r="132" spans="1:12" ht="63" customHeight="1" x14ac:dyDescent="0.25">
      <c r="A132" s="183"/>
      <c r="B132" s="220" t="s">
        <v>653</v>
      </c>
      <c r="C132" s="221">
        <v>903</v>
      </c>
      <c r="D132" s="222">
        <v>502</v>
      </c>
      <c r="E132" s="223" t="s">
        <v>652</v>
      </c>
      <c r="F132" s="224" t="s">
        <v>654</v>
      </c>
      <c r="G132" s="180">
        <v>1100</v>
      </c>
      <c r="H132" s="437">
        <v>0</v>
      </c>
      <c r="I132" s="432">
        <v>0</v>
      </c>
      <c r="J132" s="200"/>
      <c r="K132" s="200"/>
      <c r="L132" s="200"/>
    </row>
    <row r="133" spans="1:12" ht="31.5" customHeight="1" x14ac:dyDescent="0.25">
      <c r="A133" s="183"/>
      <c r="B133" s="220" t="s">
        <v>556</v>
      </c>
      <c r="C133" s="221">
        <v>903</v>
      </c>
      <c r="D133" s="222">
        <v>1006</v>
      </c>
      <c r="E133" s="223" t="s">
        <v>576</v>
      </c>
      <c r="F133" s="224" t="s">
        <v>576</v>
      </c>
      <c r="G133" s="180">
        <v>1268.3</v>
      </c>
      <c r="H133" s="437">
        <v>1268.3</v>
      </c>
      <c r="I133" s="432">
        <v>100</v>
      </c>
      <c r="J133" s="200"/>
      <c r="K133" s="200"/>
      <c r="L133" s="200"/>
    </row>
    <row r="134" spans="1:12" ht="31.5" customHeight="1" x14ac:dyDescent="0.25">
      <c r="A134" s="183"/>
      <c r="B134" s="220" t="s">
        <v>629</v>
      </c>
      <c r="C134" s="221">
        <v>903</v>
      </c>
      <c r="D134" s="222">
        <v>1006</v>
      </c>
      <c r="E134" s="223">
        <v>5220000</v>
      </c>
      <c r="F134" s="224" t="s">
        <v>576</v>
      </c>
      <c r="G134" s="180">
        <v>1268.3</v>
      </c>
      <c r="H134" s="437">
        <v>1268.3</v>
      </c>
      <c r="I134" s="432">
        <v>100</v>
      </c>
      <c r="J134" s="200"/>
      <c r="K134" s="200"/>
      <c r="L134" s="200"/>
    </row>
    <row r="135" spans="1:12" ht="63" customHeight="1" x14ac:dyDescent="0.25">
      <c r="A135" s="183"/>
      <c r="B135" s="220" t="s">
        <v>655</v>
      </c>
      <c r="C135" s="221">
        <v>903</v>
      </c>
      <c r="D135" s="222">
        <v>1006</v>
      </c>
      <c r="E135" s="223">
        <v>5222700</v>
      </c>
      <c r="F135" s="224" t="s">
        <v>576</v>
      </c>
      <c r="G135" s="180">
        <v>1268.3</v>
      </c>
      <c r="H135" s="437">
        <v>1268.3</v>
      </c>
      <c r="I135" s="432">
        <v>100</v>
      </c>
      <c r="J135" s="200"/>
      <c r="K135" s="200"/>
      <c r="L135" s="200"/>
    </row>
    <row r="136" spans="1:12" ht="47.25" customHeight="1" x14ac:dyDescent="0.25">
      <c r="A136" s="183"/>
      <c r="B136" s="220" t="s">
        <v>631</v>
      </c>
      <c r="C136" s="221">
        <v>903</v>
      </c>
      <c r="D136" s="222">
        <v>1006</v>
      </c>
      <c r="E136" s="223" t="s">
        <v>656</v>
      </c>
      <c r="F136" s="224" t="s">
        <v>633</v>
      </c>
      <c r="G136" s="180">
        <v>1268.3</v>
      </c>
      <c r="H136" s="437">
        <v>1268.3</v>
      </c>
      <c r="I136" s="432">
        <v>100</v>
      </c>
      <c r="J136" s="200"/>
      <c r="K136" s="200"/>
      <c r="L136" s="200"/>
    </row>
    <row r="137" spans="1:12" s="176" customFormat="1" ht="31.5" customHeight="1" x14ac:dyDescent="0.25">
      <c r="A137" s="183" t="s">
        <v>535</v>
      </c>
      <c r="B137" s="225" t="s">
        <v>657</v>
      </c>
      <c r="C137" s="226">
        <v>904</v>
      </c>
      <c r="D137" s="227">
        <v>0</v>
      </c>
      <c r="E137" s="228">
        <v>0</v>
      </c>
      <c r="F137" s="229" t="s">
        <v>576</v>
      </c>
      <c r="G137" s="230">
        <v>361205.90334999998</v>
      </c>
      <c r="H137" s="438">
        <v>345611.06769999996</v>
      </c>
      <c r="I137" s="431">
        <v>95.7</v>
      </c>
      <c r="J137" s="219"/>
      <c r="K137" s="219"/>
      <c r="L137" s="219"/>
    </row>
    <row r="138" spans="1:12" ht="78.75" customHeight="1" x14ac:dyDescent="0.25">
      <c r="A138" s="183"/>
      <c r="B138" s="220" t="s">
        <v>512</v>
      </c>
      <c r="C138" s="221">
        <v>904</v>
      </c>
      <c r="D138" s="222">
        <v>104</v>
      </c>
      <c r="E138" s="223" t="s">
        <v>576</v>
      </c>
      <c r="F138" s="224" t="s">
        <v>576</v>
      </c>
      <c r="G138" s="180">
        <v>105238.71032999999</v>
      </c>
      <c r="H138" s="437">
        <v>100748.32474</v>
      </c>
      <c r="I138" s="432">
        <v>95.7</v>
      </c>
      <c r="J138" s="200"/>
      <c r="K138" s="200"/>
      <c r="L138" s="200"/>
    </row>
    <row r="139" spans="1:12" ht="31.5" customHeight="1" x14ac:dyDescent="0.25">
      <c r="A139" s="183"/>
      <c r="B139" s="220" t="s">
        <v>577</v>
      </c>
      <c r="C139" s="221">
        <v>904</v>
      </c>
      <c r="D139" s="222">
        <v>104</v>
      </c>
      <c r="E139" s="223">
        <v>20000</v>
      </c>
      <c r="F139" s="224" t="s">
        <v>576</v>
      </c>
      <c r="G139" s="180">
        <v>105238.71032999999</v>
      </c>
      <c r="H139" s="437">
        <v>100748.32474</v>
      </c>
      <c r="I139" s="432">
        <v>95.7</v>
      </c>
      <c r="J139" s="200"/>
      <c r="K139" s="200"/>
      <c r="L139" s="200"/>
    </row>
    <row r="140" spans="1:12" ht="15.75" customHeight="1" x14ac:dyDescent="0.25">
      <c r="A140" s="183"/>
      <c r="B140" s="220" t="s">
        <v>578</v>
      </c>
      <c r="C140" s="221">
        <v>904</v>
      </c>
      <c r="D140" s="222">
        <v>104</v>
      </c>
      <c r="E140" s="223">
        <v>20400</v>
      </c>
      <c r="F140" s="224" t="s">
        <v>576</v>
      </c>
      <c r="G140" s="180">
        <v>105238.71032999999</v>
      </c>
      <c r="H140" s="437">
        <v>100748.32474</v>
      </c>
      <c r="I140" s="432">
        <v>95.7</v>
      </c>
      <c r="J140" s="200"/>
      <c r="K140" s="200"/>
      <c r="L140" s="200"/>
    </row>
    <row r="141" spans="1:12" ht="15.75" customHeight="1" x14ac:dyDescent="0.25">
      <c r="A141" s="183"/>
      <c r="B141" s="220" t="s">
        <v>579</v>
      </c>
      <c r="C141" s="221">
        <v>904</v>
      </c>
      <c r="D141" s="222">
        <v>104</v>
      </c>
      <c r="E141" s="223" t="s">
        <v>580</v>
      </c>
      <c r="F141" s="224" t="s">
        <v>581</v>
      </c>
      <c r="G141" s="180">
        <v>62455.86591</v>
      </c>
      <c r="H141" s="437">
        <v>62455.86591</v>
      </c>
      <c r="I141" s="432">
        <v>100</v>
      </c>
      <c r="J141" s="200"/>
      <c r="K141" s="200"/>
      <c r="L141" s="200"/>
    </row>
    <row r="142" spans="1:12" ht="31.5" customHeight="1" x14ac:dyDescent="0.25">
      <c r="A142" s="183"/>
      <c r="B142" s="220" t="s">
        <v>582</v>
      </c>
      <c r="C142" s="221">
        <v>904</v>
      </c>
      <c r="D142" s="222">
        <v>104</v>
      </c>
      <c r="E142" s="223" t="s">
        <v>580</v>
      </c>
      <c r="F142" s="224" t="s">
        <v>583</v>
      </c>
      <c r="G142" s="180">
        <v>3578.6955899999998</v>
      </c>
      <c r="H142" s="437">
        <v>3357.3208499999996</v>
      </c>
      <c r="I142" s="432">
        <v>93.8</v>
      </c>
      <c r="J142" s="200"/>
      <c r="K142" s="200"/>
      <c r="L142" s="200"/>
    </row>
    <row r="143" spans="1:12" ht="31.5" customHeight="1" x14ac:dyDescent="0.25">
      <c r="A143" s="183"/>
      <c r="B143" s="220" t="s">
        <v>584</v>
      </c>
      <c r="C143" s="221">
        <v>904</v>
      </c>
      <c r="D143" s="222">
        <v>104</v>
      </c>
      <c r="E143" s="223" t="s">
        <v>580</v>
      </c>
      <c r="F143" s="224" t="s">
        <v>585</v>
      </c>
      <c r="G143" s="180">
        <v>39135.137789999993</v>
      </c>
      <c r="H143" s="437">
        <v>34934.075389999998</v>
      </c>
      <c r="I143" s="432">
        <v>89.3</v>
      </c>
      <c r="J143" s="200"/>
      <c r="K143" s="200"/>
      <c r="L143" s="200"/>
    </row>
    <row r="144" spans="1:12" ht="31.5" customHeight="1" x14ac:dyDescent="0.25">
      <c r="A144" s="183"/>
      <c r="B144" s="220" t="s">
        <v>586</v>
      </c>
      <c r="C144" s="221">
        <v>904</v>
      </c>
      <c r="D144" s="222">
        <v>104</v>
      </c>
      <c r="E144" s="223" t="s">
        <v>580</v>
      </c>
      <c r="F144" s="224" t="s">
        <v>587</v>
      </c>
      <c r="G144" s="180">
        <v>69.011039999999994</v>
      </c>
      <c r="H144" s="437">
        <v>1.0625899999999999</v>
      </c>
      <c r="I144" s="432">
        <v>1.5</v>
      </c>
      <c r="J144" s="200"/>
      <c r="K144" s="200"/>
      <c r="L144" s="200"/>
    </row>
    <row r="145" spans="1:12" ht="15.75" customHeight="1" x14ac:dyDescent="0.25">
      <c r="A145" s="183"/>
      <c r="B145" s="220" t="s">
        <v>513</v>
      </c>
      <c r="C145" s="221">
        <v>904</v>
      </c>
      <c r="D145" s="222">
        <v>105</v>
      </c>
      <c r="E145" s="223" t="s">
        <v>576</v>
      </c>
      <c r="F145" s="224" t="s">
        <v>576</v>
      </c>
      <c r="G145" s="180">
        <v>254.84039999999999</v>
      </c>
      <c r="H145" s="437">
        <v>254.84039999999999</v>
      </c>
      <c r="I145" s="432">
        <v>100</v>
      </c>
      <c r="J145" s="200"/>
      <c r="K145" s="200"/>
      <c r="L145" s="200"/>
    </row>
    <row r="146" spans="1:12" ht="31.5" customHeight="1" x14ac:dyDescent="0.25">
      <c r="A146" s="183"/>
      <c r="B146" s="220" t="s">
        <v>577</v>
      </c>
      <c r="C146" s="221">
        <v>904</v>
      </c>
      <c r="D146" s="222">
        <v>105</v>
      </c>
      <c r="E146" s="223">
        <v>10000</v>
      </c>
      <c r="F146" s="224" t="s">
        <v>576</v>
      </c>
      <c r="G146" s="180">
        <v>254.84039999999999</v>
      </c>
      <c r="H146" s="437">
        <v>254.84039999999999</v>
      </c>
      <c r="I146" s="432">
        <v>100</v>
      </c>
      <c r="J146" s="200"/>
      <c r="K146" s="200"/>
      <c r="L146" s="200"/>
    </row>
    <row r="147" spans="1:12" ht="63" customHeight="1" x14ac:dyDescent="0.25">
      <c r="A147" s="183"/>
      <c r="B147" s="220" t="s">
        <v>658</v>
      </c>
      <c r="C147" s="221">
        <v>904</v>
      </c>
      <c r="D147" s="222">
        <v>105</v>
      </c>
      <c r="E147" s="223">
        <v>14000</v>
      </c>
      <c r="F147" s="224" t="s">
        <v>576</v>
      </c>
      <c r="G147" s="180">
        <v>254.84039999999999</v>
      </c>
      <c r="H147" s="437">
        <v>254.84039999999999</v>
      </c>
      <c r="I147" s="432">
        <v>100</v>
      </c>
      <c r="J147" s="200"/>
      <c r="K147" s="200"/>
      <c r="L147" s="200"/>
    </row>
    <row r="148" spans="1:12" ht="31.5" customHeight="1" x14ac:dyDescent="0.25">
      <c r="A148" s="183"/>
      <c r="B148" s="220" t="s">
        <v>584</v>
      </c>
      <c r="C148" s="221">
        <v>904</v>
      </c>
      <c r="D148" s="222">
        <v>105</v>
      </c>
      <c r="E148" s="223" t="s">
        <v>659</v>
      </c>
      <c r="F148" s="224" t="s">
        <v>585</v>
      </c>
      <c r="G148" s="180">
        <v>254.84039999999999</v>
      </c>
      <c r="H148" s="437">
        <v>254.84039999999999</v>
      </c>
      <c r="I148" s="432">
        <v>100</v>
      </c>
      <c r="J148" s="200"/>
      <c r="K148" s="200"/>
      <c r="L148" s="200"/>
    </row>
    <row r="149" spans="1:12" ht="15.75" customHeight="1" x14ac:dyDescent="0.25">
      <c r="A149" s="183"/>
      <c r="B149" s="220" t="s">
        <v>516</v>
      </c>
      <c r="C149" s="221">
        <v>904</v>
      </c>
      <c r="D149" s="222">
        <v>113</v>
      </c>
      <c r="E149" s="223" t="s">
        <v>576</v>
      </c>
      <c r="F149" s="224" t="s">
        <v>576</v>
      </c>
      <c r="G149" s="180">
        <v>147885.42048</v>
      </c>
      <c r="H149" s="437">
        <v>140118.51560999997</v>
      </c>
      <c r="I149" s="432">
        <v>94.7</v>
      </c>
      <c r="J149" s="200"/>
      <c r="K149" s="200"/>
      <c r="L149" s="200"/>
    </row>
    <row r="150" spans="1:12" ht="47.25" customHeight="1" x14ac:dyDescent="0.25">
      <c r="A150" s="183"/>
      <c r="B150" s="220" t="s">
        <v>592</v>
      </c>
      <c r="C150" s="221">
        <v>904</v>
      </c>
      <c r="D150" s="222">
        <v>113</v>
      </c>
      <c r="E150" s="223">
        <v>920000</v>
      </c>
      <c r="F150" s="224" t="s">
        <v>576</v>
      </c>
      <c r="G150" s="180">
        <v>5187.5319999999992</v>
      </c>
      <c r="H150" s="437">
        <v>5187.5319999999992</v>
      </c>
      <c r="I150" s="432">
        <v>100</v>
      </c>
      <c r="J150" s="200"/>
      <c r="K150" s="200"/>
      <c r="L150" s="200"/>
    </row>
    <row r="151" spans="1:12" ht="31.5" customHeight="1" x14ac:dyDescent="0.25">
      <c r="A151" s="183"/>
      <c r="B151" s="220" t="s">
        <v>593</v>
      </c>
      <c r="C151" s="221">
        <v>904</v>
      </c>
      <c r="D151" s="222">
        <v>113</v>
      </c>
      <c r="E151" s="223">
        <v>920300</v>
      </c>
      <c r="F151" s="224" t="s">
        <v>576</v>
      </c>
      <c r="G151" s="180">
        <v>5187.5319999999992</v>
      </c>
      <c r="H151" s="437">
        <v>5187.5319999999992</v>
      </c>
      <c r="I151" s="432">
        <v>100</v>
      </c>
      <c r="J151" s="200"/>
      <c r="K151" s="200"/>
      <c r="L151" s="200"/>
    </row>
    <row r="152" spans="1:12" ht="31.5" customHeight="1" x14ac:dyDescent="0.25">
      <c r="A152" s="183"/>
      <c r="B152" s="220" t="s">
        <v>584</v>
      </c>
      <c r="C152" s="221">
        <v>904</v>
      </c>
      <c r="D152" s="222">
        <v>113</v>
      </c>
      <c r="E152" s="223" t="s">
        <v>616</v>
      </c>
      <c r="F152" s="224" t="s">
        <v>585</v>
      </c>
      <c r="G152" s="180">
        <v>2033.3915</v>
      </c>
      <c r="H152" s="437">
        <v>2033.3915</v>
      </c>
      <c r="I152" s="432">
        <v>100</v>
      </c>
      <c r="J152" s="200"/>
      <c r="K152" s="200"/>
      <c r="L152" s="200"/>
    </row>
    <row r="153" spans="1:12" ht="31.5" customHeight="1" x14ac:dyDescent="0.25">
      <c r="A153" s="183"/>
      <c r="B153" s="220" t="s">
        <v>586</v>
      </c>
      <c r="C153" s="221">
        <v>904</v>
      </c>
      <c r="D153" s="222">
        <v>113</v>
      </c>
      <c r="E153" s="223" t="s">
        <v>616</v>
      </c>
      <c r="F153" s="224" t="s">
        <v>587</v>
      </c>
      <c r="G153" s="180">
        <v>3154.1405</v>
      </c>
      <c r="H153" s="437">
        <v>3154.1405</v>
      </c>
      <c r="I153" s="432">
        <v>100</v>
      </c>
      <c r="J153" s="200"/>
      <c r="K153" s="200"/>
      <c r="L153" s="200"/>
    </row>
    <row r="154" spans="1:12" ht="31.5" customHeight="1" x14ac:dyDescent="0.25">
      <c r="A154" s="183"/>
      <c r="B154" s="220" t="s">
        <v>625</v>
      </c>
      <c r="C154" s="221">
        <v>904</v>
      </c>
      <c r="D154" s="222">
        <v>113</v>
      </c>
      <c r="E154" s="223">
        <v>930000</v>
      </c>
      <c r="F154" s="224" t="s">
        <v>576</v>
      </c>
      <c r="G154" s="180">
        <v>106883.56993000001</v>
      </c>
      <c r="H154" s="437">
        <v>101992.30869999997</v>
      </c>
      <c r="I154" s="432">
        <v>95.4</v>
      </c>
      <c r="J154" s="200"/>
      <c r="K154" s="200"/>
      <c r="L154" s="200"/>
    </row>
    <row r="155" spans="1:12" ht="31.5" customHeight="1" x14ac:dyDescent="0.25">
      <c r="A155" s="183"/>
      <c r="B155" s="220" t="s">
        <v>626</v>
      </c>
      <c r="C155" s="221">
        <v>904</v>
      </c>
      <c r="D155" s="222">
        <v>113</v>
      </c>
      <c r="E155" s="223">
        <v>939900</v>
      </c>
      <c r="F155" s="224" t="s">
        <v>576</v>
      </c>
      <c r="G155" s="180">
        <v>106883.56993000001</v>
      </c>
      <c r="H155" s="437">
        <v>101992.30869999997</v>
      </c>
      <c r="I155" s="432">
        <v>95.4</v>
      </c>
      <c r="J155" s="200"/>
      <c r="K155" s="200"/>
      <c r="L155" s="200"/>
    </row>
    <row r="156" spans="1:12" ht="31.5" customHeight="1" x14ac:dyDescent="0.25">
      <c r="A156" s="183"/>
      <c r="B156" s="220" t="s">
        <v>660</v>
      </c>
      <c r="C156" s="221">
        <v>904</v>
      </c>
      <c r="D156" s="222">
        <v>113</v>
      </c>
      <c r="E156" s="223" t="s">
        <v>661</v>
      </c>
      <c r="F156" s="224" t="s">
        <v>576</v>
      </c>
      <c r="G156" s="180">
        <v>95770.958830000003</v>
      </c>
      <c r="H156" s="437">
        <v>91067.949599999978</v>
      </c>
      <c r="I156" s="432">
        <v>95.1</v>
      </c>
      <c r="J156" s="200"/>
      <c r="K156" s="200"/>
      <c r="L156" s="200"/>
    </row>
    <row r="157" spans="1:12" ht="15.75" customHeight="1" x14ac:dyDescent="0.25">
      <c r="A157" s="183"/>
      <c r="B157" s="220" t="s">
        <v>579</v>
      </c>
      <c r="C157" s="221">
        <v>904</v>
      </c>
      <c r="D157" s="222">
        <v>113</v>
      </c>
      <c r="E157" s="223" t="s">
        <v>661</v>
      </c>
      <c r="F157" s="224" t="s">
        <v>581</v>
      </c>
      <c r="G157" s="180">
        <v>53349.951880000001</v>
      </c>
      <c r="H157" s="437">
        <v>53348.551879999999</v>
      </c>
      <c r="I157" s="432">
        <v>100</v>
      </c>
      <c r="J157" s="200"/>
      <c r="K157" s="200"/>
      <c r="L157" s="200"/>
    </row>
    <row r="158" spans="1:12" ht="31.5" customHeight="1" x14ac:dyDescent="0.25">
      <c r="A158" s="183"/>
      <c r="B158" s="220" t="s">
        <v>582</v>
      </c>
      <c r="C158" s="221">
        <v>904</v>
      </c>
      <c r="D158" s="222">
        <v>113</v>
      </c>
      <c r="E158" s="223" t="s">
        <v>661</v>
      </c>
      <c r="F158" s="224" t="s">
        <v>583</v>
      </c>
      <c r="G158" s="180">
        <v>1783.9770100000001</v>
      </c>
      <c r="H158" s="437">
        <v>1182.3980899999999</v>
      </c>
      <c r="I158" s="432">
        <v>66.3</v>
      </c>
      <c r="J158" s="200"/>
      <c r="K158" s="200"/>
      <c r="L158" s="200"/>
    </row>
    <row r="159" spans="1:12" ht="31.5" customHeight="1" x14ac:dyDescent="0.25">
      <c r="A159" s="183"/>
      <c r="B159" s="220" t="s">
        <v>584</v>
      </c>
      <c r="C159" s="221">
        <v>904</v>
      </c>
      <c r="D159" s="222">
        <v>113</v>
      </c>
      <c r="E159" s="223" t="s">
        <v>661</v>
      </c>
      <c r="F159" s="224" t="s">
        <v>585</v>
      </c>
      <c r="G159" s="180">
        <v>40377.029939999993</v>
      </c>
      <c r="H159" s="437">
        <v>36365.597150000001</v>
      </c>
      <c r="I159" s="432">
        <v>90.1</v>
      </c>
      <c r="J159" s="200"/>
      <c r="K159" s="200"/>
      <c r="L159" s="200"/>
    </row>
    <row r="160" spans="1:12" ht="15.75" customHeight="1" x14ac:dyDescent="0.25">
      <c r="A160" s="183"/>
      <c r="B160" s="220" t="s">
        <v>662</v>
      </c>
      <c r="C160" s="221">
        <v>904</v>
      </c>
      <c r="D160" s="222">
        <v>113</v>
      </c>
      <c r="E160" s="223" t="s">
        <v>661</v>
      </c>
      <c r="F160" s="224" t="s">
        <v>663</v>
      </c>
      <c r="G160" s="180">
        <v>110</v>
      </c>
      <c r="H160" s="437">
        <v>30.89978</v>
      </c>
      <c r="I160" s="432">
        <v>28.1</v>
      </c>
      <c r="J160" s="200"/>
      <c r="K160" s="200"/>
      <c r="L160" s="200"/>
    </row>
    <row r="161" spans="1:12" ht="31.5" customHeight="1" x14ac:dyDescent="0.25">
      <c r="A161" s="183"/>
      <c r="B161" s="220" t="s">
        <v>586</v>
      </c>
      <c r="C161" s="221">
        <v>904</v>
      </c>
      <c r="D161" s="222">
        <v>113</v>
      </c>
      <c r="E161" s="223" t="s">
        <v>661</v>
      </c>
      <c r="F161" s="224" t="s">
        <v>587</v>
      </c>
      <c r="G161" s="180">
        <v>150</v>
      </c>
      <c r="H161" s="437">
        <v>140.5027</v>
      </c>
      <c r="I161" s="432">
        <v>93.7</v>
      </c>
      <c r="J161" s="200"/>
      <c r="K161" s="200"/>
      <c r="L161" s="200"/>
    </row>
    <row r="162" spans="1:12" ht="47.25" customHeight="1" x14ac:dyDescent="0.25">
      <c r="A162" s="183"/>
      <c r="B162" s="220" t="s">
        <v>627</v>
      </c>
      <c r="C162" s="221">
        <v>904</v>
      </c>
      <c r="D162" s="222">
        <v>113</v>
      </c>
      <c r="E162" s="223" t="s">
        <v>628</v>
      </c>
      <c r="F162" s="224" t="s">
        <v>576</v>
      </c>
      <c r="G162" s="180">
        <v>11112.6111</v>
      </c>
      <c r="H162" s="437">
        <v>10924.3591</v>
      </c>
      <c r="I162" s="432">
        <v>98.3</v>
      </c>
      <c r="J162" s="200"/>
      <c r="K162" s="200"/>
      <c r="L162" s="200"/>
    </row>
    <row r="163" spans="1:12" ht="15.75" customHeight="1" x14ac:dyDescent="0.25">
      <c r="A163" s="183"/>
      <c r="B163" s="220" t="s">
        <v>579</v>
      </c>
      <c r="C163" s="221">
        <v>904</v>
      </c>
      <c r="D163" s="222">
        <v>113</v>
      </c>
      <c r="E163" s="223" t="s">
        <v>628</v>
      </c>
      <c r="F163" s="224" t="s">
        <v>581</v>
      </c>
      <c r="G163" s="180">
        <v>10547.369200000001</v>
      </c>
      <c r="H163" s="437">
        <v>10547.369200000001</v>
      </c>
      <c r="I163" s="432">
        <v>100</v>
      </c>
      <c r="J163" s="200"/>
      <c r="K163" s="200"/>
      <c r="L163" s="200"/>
    </row>
    <row r="164" spans="1:12" ht="31.5" customHeight="1" x14ac:dyDescent="0.25">
      <c r="A164" s="183"/>
      <c r="B164" s="220" t="s">
        <v>582</v>
      </c>
      <c r="C164" s="221">
        <v>904</v>
      </c>
      <c r="D164" s="222">
        <v>113</v>
      </c>
      <c r="E164" s="223" t="s">
        <v>628</v>
      </c>
      <c r="F164" s="224" t="s">
        <v>583</v>
      </c>
      <c r="G164" s="180">
        <v>539.24189999999999</v>
      </c>
      <c r="H164" s="437">
        <v>350.98989999999992</v>
      </c>
      <c r="I164" s="432">
        <v>65.099999999999994</v>
      </c>
      <c r="J164" s="200"/>
      <c r="K164" s="200"/>
      <c r="L164" s="200"/>
    </row>
    <row r="165" spans="1:12" ht="31.5" customHeight="1" x14ac:dyDescent="0.25">
      <c r="A165" s="183"/>
      <c r="B165" s="220" t="s">
        <v>584</v>
      </c>
      <c r="C165" s="221">
        <v>904</v>
      </c>
      <c r="D165" s="222">
        <v>113</v>
      </c>
      <c r="E165" s="223" t="s">
        <v>628</v>
      </c>
      <c r="F165" s="224" t="s">
        <v>585</v>
      </c>
      <c r="G165" s="180">
        <v>26</v>
      </c>
      <c r="H165" s="437">
        <v>26</v>
      </c>
      <c r="I165" s="432">
        <v>100</v>
      </c>
      <c r="J165" s="200"/>
      <c r="K165" s="200"/>
      <c r="L165" s="200"/>
    </row>
    <row r="166" spans="1:12" ht="31.5" customHeight="1" x14ac:dyDescent="0.25">
      <c r="A166" s="183"/>
      <c r="B166" s="220" t="s">
        <v>664</v>
      </c>
      <c r="C166" s="221">
        <v>904</v>
      </c>
      <c r="D166" s="222">
        <v>113</v>
      </c>
      <c r="E166" s="223">
        <v>4400000</v>
      </c>
      <c r="F166" s="224" t="s">
        <v>576</v>
      </c>
      <c r="G166" s="180">
        <v>9172.5385500000029</v>
      </c>
      <c r="H166" s="437">
        <v>8984.5735299999997</v>
      </c>
      <c r="I166" s="432">
        <v>98</v>
      </c>
      <c r="J166" s="200"/>
      <c r="K166" s="200"/>
      <c r="L166" s="200"/>
    </row>
    <row r="167" spans="1:12" ht="31.5" customHeight="1" x14ac:dyDescent="0.25">
      <c r="A167" s="183"/>
      <c r="B167" s="220" t="s">
        <v>626</v>
      </c>
      <c r="C167" s="221">
        <v>904</v>
      </c>
      <c r="D167" s="222">
        <v>113</v>
      </c>
      <c r="E167" s="223">
        <v>4409900</v>
      </c>
      <c r="F167" s="224" t="s">
        <v>576</v>
      </c>
      <c r="G167" s="180">
        <v>9172.5385500000029</v>
      </c>
      <c r="H167" s="437">
        <v>8984.5735299999997</v>
      </c>
      <c r="I167" s="432">
        <v>98</v>
      </c>
      <c r="J167" s="200"/>
      <c r="K167" s="200"/>
      <c r="L167" s="200"/>
    </row>
    <row r="168" spans="1:12" ht="47.25" customHeight="1" x14ac:dyDescent="0.25">
      <c r="A168" s="183"/>
      <c r="B168" s="220" t="s">
        <v>665</v>
      </c>
      <c r="C168" s="221">
        <v>904</v>
      </c>
      <c r="D168" s="222">
        <v>113</v>
      </c>
      <c r="E168" s="223" t="s">
        <v>666</v>
      </c>
      <c r="F168" s="224" t="s">
        <v>576</v>
      </c>
      <c r="G168" s="180">
        <v>9172.5385500000029</v>
      </c>
      <c r="H168" s="437">
        <v>8984.5735299999997</v>
      </c>
      <c r="I168" s="432">
        <v>98</v>
      </c>
      <c r="J168" s="200"/>
      <c r="K168" s="200"/>
      <c r="L168" s="200"/>
    </row>
    <row r="169" spans="1:12" ht="15.75" customHeight="1" x14ac:dyDescent="0.25">
      <c r="A169" s="183"/>
      <c r="B169" s="220" t="s">
        <v>579</v>
      </c>
      <c r="C169" s="221">
        <v>904</v>
      </c>
      <c r="D169" s="222">
        <v>113</v>
      </c>
      <c r="E169" s="223" t="s">
        <v>666</v>
      </c>
      <c r="F169" s="224" t="s">
        <v>667</v>
      </c>
      <c r="G169" s="180">
        <v>8416.3780000000006</v>
      </c>
      <c r="H169" s="437">
        <v>8394.1168899999993</v>
      </c>
      <c r="I169" s="432">
        <v>99.7</v>
      </c>
      <c r="J169" s="200"/>
      <c r="K169" s="200"/>
      <c r="L169" s="200"/>
    </row>
    <row r="170" spans="1:12" ht="31.5" customHeight="1" x14ac:dyDescent="0.25">
      <c r="A170" s="183"/>
      <c r="B170" s="220" t="s">
        <v>582</v>
      </c>
      <c r="C170" s="221">
        <v>904</v>
      </c>
      <c r="D170" s="222">
        <v>113</v>
      </c>
      <c r="E170" s="223" t="s">
        <v>666</v>
      </c>
      <c r="F170" s="224" t="s">
        <v>668</v>
      </c>
      <c r="G170" s="180">
        <v>121.224</v>
      </c>
      <c r="H170" s="437">
        <v>65.279139999999998</v>
      </c>
      <c r="I170" s="432">
        <v>53.9</v>
      </c>
      <c r="J170" s="200"/>
      <c r="K170" s="200"/>
      <c r="L170" s="200"/>
    </row>
    <row r="171" spans="1:12" ht="31.5" customHeight="1" x14ac:dyDescent="0.25">
      <c r="A171" s="183"/>
      <c r="B171" s="220" t="s">
        <v>584</v>
      </c>
      <c r="C171" s="221">
        <v>904</v>
      </c>
      <c r="D171" s="222">
        <v>113</v>
      </c>
      <c r="E171" s="223" t="s">
        <v>666</v>
      </c>
      <c r="F171" s="224" t="s">
        <v>585</v>
      </c>
      <c r="G171" s="180">
        <v>624</v>
      </c>
      <c r="H171" s="437">
        <v>524.22581000000002</v>
      </c>
      <c r="I171" s="432">
        <v>84</v>
      </c>
      <c r="J171" s="200"/>
      <c r="K171" s="200"/>
      <c r="L171" s="200"/>
    </row>
    <row r="172" spans="1:12" ht="31.5" customHeight="1" x14ac:dyDescent="0.25">
      <c r="A172" s="183"/>
      <c r="B172" s="220" t="s">
        <v>586</v>
      </c>
      <c r="C172" s="221">
        <v>904</v>
      </c>
      <c r="D172" s="222">
        <v>113</v>
      </c>
      <c r="E172" s="223" t="s">
        <v>666</v>
      </c>
      <c r="F172" s="224" t="s">
        <v>587</v>
      </c>
      <c r="G172" s="180">
        <v>10.93655</v>
      </c>
      <c r="H172" s="437">
        <v>0.95169000000000004</v>
      </c>
      <c r="I172" s="432">
        <v>8.6999999999999993</v>
      </c>
      <c r="J172" s="200"/>
      <c r="K172" s="200"/>
      <c r="L172" s="200"/>
    </row>
    <row r="173" spans="1:12" ht="31.5" customHeight="1" x14ac:dyDescent="0.25">
      <c r="A173" s="183"/>
      <c r="B173" s="220" t="s">
        <v>629</v>
      </c>
      <c r="C173" s="221">
        <v>904</v>
      </c>
      <c r="D173" s="222">
        <v>113</v>
      </c>
      <c r="E173" s="223">
        <v>5220000</v>
      </c>
      <c r="F173" s="224" t="s">
        <v>576</v>
      </c>
      <c r="G173" s="180">
        <v>4450</v>
      </c>
      <c r="H173" s="437">
        <v>4081.6334899999997</v>
      </c>
      <c r="I173" s="432">
        <v>91.7</v>
      </c>
      <c r="J173" s="200"/>
      <c r="K173" s="200"/>
      <c r="L173" s="200"/>
    </row>
    <row r="174" spans="1:12" ht="31.5" customHeight="1" x14ac:dyDescent="0.25">
      <c r="A174" s="183"/>
      <c r="B174" s="220" t="s">
        <v>669</v>
      </c>
      <c r="C174" s="221">
        <v>904</v>
      </c>
      <c r="D174" s="222">
        <v>113</v>
      </c>
      <c r="E174" s="223">
        <v>5220400</v>
      </c>
      <c r="F174" s="224" t="s">
        <v>576</v>
      </c>
      <c r="G174" s="180">
        <v>1120</v>
      </c>
      <c r="H174" s="437">
        <v>1120</v>
      </c>
      <c r="I174" s="432">
        <v>100</v>
      </c>
      <c r="J174" s="200"/>
      <c r="K174" s="200"/>
      <c r="L174" s="200"/>
    </row>
    <row r="175" spans="1:12" ht="63" customHeight="1" x14ac:dyDescent="0.25">
      <c r="A175" s="183"/>
      <c r="B175" s="220" t="s">
        <v>653</v>
      </c>
      <c r="C175" s="221">
        <v>904</v>
      </c>
      <c r="D175" s="222">
        <v>113</v>
      </c>
      <c r="E175" s="223" t="s">
        <v>670</v>
      </c>
      <c r="F175" s="224" t="s">
        <v>654</v>
      </c>
      <c r="G175" s="180">
        <v>1120</v>
      </c>
      <c r="H175" s="437">
        <v>1120</v>
      </c>
      <c r="I175" s="432">
        <v>100</v>
      </c>
      <c r="J175" s="200"/>
      <c r="K175" s="200"/>
      <c r="L175" s="200"/>
    </row>
    <row r="176" spans="1:12" ht="63" customHeight="1" x14ac:dyDescent="0.25">
      <c r="A176" s="183"/>
      <c r="B176" s="220" t="s">
        <v>671</v>
      </c>
      <c r="C176" s="221">
        <v>904</v>
      </c>
      <c r="D176" s="222">
        <v>113</v>
      </c>
      <c r="E176" s="223">
        <v>5221700</v>
      </c>
      <c r="F176" s="224" t="s">
        <v>576</v>
      </c>
      <c r="G176" s="180">
        <v>1955</v>
      </c>
      <c r="H176" s="437">
        <v>1595.68787</v>
      </c>
      <c r="I176" s="432">
        <v>81.599999999999994</v>
      </c>
      <c r="J176" s="200"/>
      <c r="K176" s="200"/>
      <c r="L176" s="200"/>
    </row>
    <row r="177" spans="1:12" ht="47.25" customHeight="1" x14ac:dyDescent="0.25">
      <c r="A177" s="183"/>
      <c r="B177" s="220" t="s">
        <v>612</v>
      </c>
      <c r="C177" s="221">
        <v>904</v>
      </c>
      <c r="D177" s="222">
        <v>113</v>
      </c>
      <c r="E177" s="223" t="s">
        <v>672</v>
      </c>
      <c r="F177" s="224" t="s">
        <v>613</v>
      </c>
      <c r="G177" s="180">
        <v>1955</v>
      </c>
      <c r="H177" s="437">
        <v>1595.68787</v>
      </c>
      <c r="I177" s="432">
        <v>81.599999999999994</v>
      </c>
      <c r="J177" s="200"/>
      <c r="K177" s="200"/>
      <c r="L177" s="200"/>
    </row>
    <row r="178" spans="1:12" ht="47.25" customHeight="1" x14ac:dyDescent="0.25">
      <c r="A178" s="183"/>
      <c r="B178" s="220" t="s">
        <v>643</v>
      </c>
      <c r="C178" s="221">
        <v>904</v>
      </c>
      <c r="D178" s="222">
        <v>113</v>
      </c>
      <c r="E178" s="223">
        <v>5223700</v>
      </c>
      <c r="F178" s="224" t="s">
        <v>576</v>
      </c>
      <c r="G178" s="180">
        <v>1375</v>
      </c>
      <c r="H178" s="437">
        <v>1365.94562</v>
      </c>
      <c r="I178" s="432">
        <v>99.3</v>
      </c>
      <c r="J178" s="200"/>
      <c r="K178" s="200"/>
      <c r="L178" s="200"/>
    </row>
    <row r="179" spans="1:12" ht="47.25" customHeight="1" x14ac:dyDescent="0.25">
      <c r="A179" s="183"/>
      <c r="B179" s="220" t="s">
        <v>612</v>
      </c>
      <c r="C179" s="221">
        <v>904</v>
      </c>
      <c r="D179" s="222">
        <v>113</v>
      </c>
      <c r="E179" s="223" t="s">
        <v>644</v>
      </c>
      <c r="F179" s="224" t="s">
        <v>613</v>
      </c>
      <c r="G179" s="180">
        <v>1375</v>
      </c>
      <c r="H179" s="437">
        <v>1365.94562</v>
      </c>
      <c r="I179" s="432">
        <v>99.3</v>
      </c>
      <c r="J179" s="200"/>
      <c r="K179" s="200"/>
      <c r="L179" s="200"/>
    </row>
    <row r="180" spans="1:12" ht="15.75" customHeight="1" x14ac:dyDescent="0.25">
      <c r="A180" s="183"/>
      <c r="B180" s="220" t="s">
        <v>636</v>
      </c>
      <c r="C180" s="221">
        <v>904</v>
      </c>
      <c r="D180" s="222">
        <v>113</v>
      </c>
      <c r="E180" s="223">
        <v>7950000</v>
      </c>
      <c r="F180" s="224" t="s">
        <v>576</v>
      </c>
      <c r="G180" s="180">
        <v>22191.78</v>
      </c>
      <c r="H180" s="437">
        <v>19872.467889999996</v>
      </c>
      <c r="I180" s="432">
        <v>89.5</v>
      </c>
      <c r="J180" s="200"/>
      <c r="K180" s="200"/>
      <c r="L180" s="200"/>
    </row>
    <row r="181" spans="1:12" ht="94.5" customHeight="1" x14ac:dyDescent="0.25">
      <c r="A181" s="183"/>
      <c r="B181" s="220" t="s">
        <v>673</v>
      </c>
      <c r="C181" s="221">
        <v>904</v>
      </c>
      <c r="D181" s="222">
        <v>113</v>
      </c>
      <c r="E181" s="223" t="s">
        <v>674</v>
      </c>
      <c r="F181" s="224" t="s">
        <v>576</v>
      </c>
      <c r="G181" s="180">
        <v>19827</v>
      </c>
      <c r="H181" s="437">
        <v>17507.694209999998</v>
      </c>
      <c r="I181" s="432">
        <v>88.3</v>
      </c>
      <c r="J181" s="200"/>
      <c r="K181" s="200"/>
      <c r="L181" s="200"/>
    </row>
    <row r="182" spans="1:12" ht="47.25" customHeight="1" x14ac:dyDescent="0.25">
      <c r="A182" s="183"/>
      <c r="B182" s="220" t="s">
        <v>612</v>
      </c>
      <c r="C182" s="221">
        <v>904</v>
      </c>
      <c r="D182" s="222">
        <v>113</v>
      </c>
      <c r="E182" s="223" t="s">
        <v>674</v>
      </c>
      <c r="F182" s="224" t="s">
        <v>613</v>
      </c>
      <c r="G182" s="180">
        <v>19827</v>
      </c>
      <c r="H182" s="437">
        <v>17507.694209999998</v>
      </c>
      <c r="I182" s="432">
        <v>88.3</v>
      </c>
      <c r="J182" s="200"/>
      <c r="K182" s="200"/>
      <c r="L182" s="200"/>
    </row>
    <row r="183" spans="1:12" ht="110.25" customHeight="1" x14ac:dyDescent="0.25">
      <c r="A183" s="183"/>
      <c r="B183" s="220" t="s">
        <v>675</v>
      </c>
      <c r="C183" s="221">
        <v>904</v>
      </c>
      <c r="D183" s="222">
        <v>113</v>
      </c>
      <c r="E183" s="223" t="s">
        <v>676</v>
      </c>
      <c r="F183" s="224" t="s">
        <v>576</v>
      </c>
      <c r="G183" s="180">
        <v>2364.7799999999997</v>
      </c>
      <c r="H183" s="437">
        <v>2364.7736800000002</v>
      </c>
      <c r="I183" s="432">
        <v>100</v>
      </c>
      <c r="J183" s="200"/>
      <c r="K183" s="200"/>
      <c r="L183" s="200"/>
    </row>
    <row r="184" spans="1:12" ht="31.5" customHeight="1" x14ac:dyDescent="0.25">
      <c r="A184" s="183"/>
      <c r="B184" s="220" t="s">
        <v>584</v>
      </c>
      <c r="C184" s="221">
        <v>904</v>
      </c>
      <c r="D184" s="222">
        <v>113</v>
      </c>
      <c r="E184" s="223" t="s">
        <v>676</v>
      </c>
      <c r="F184" s="224" t="s">
        <v>585</v>
      </c>
      <c r="G184" s="180">
        <v>67</v>
      </c>
      <c r="H184" s="437">
        <v>67</v>
      </c>
      <c r="I184" s="432">
        <v>100</v>
      </c>
      <c r="J184" s="200"/>
      <c r="K184" s="200"/>
      <c r="L184" s="200"/>
    </row>
    <row r="185" spans="1:12" ht="63" customHeight="1" x14ac:dyDescent="0.25">
      <c r="A185" s="183"/>
      <c r="B185" s="220" t="s">
        <v>653</v>
      </c>
      <c r="C185" s="221">
        <v>904</v>
      </c>
      <c r="D185" s="222">
        <v>113</v>
      </c>
      <c r="E185" s="223" t="s">
        <v>676</v>
      </c>
      <c r="F185" s="224" t="s">
        <v>654</v>
      </c>
      <c r="G185" s="180">
        <v>2297.7799999999997</v>
      </c>
      <c r="H185" s="437">
        <v>2297.7736800000002</v>
      </c>
      <c r="I185" s="432">
        <v>100</v>
      </c>
      <c r="J185" s="200"/>
      <c r="K185" s="200"/>
      <c r="L185" s="200"/>
    </row>
    <row r="186" spans="1:12" ht="63" customHeight="1" x14ac:dyDescent="0.25">
      <c r="A186" s="183"/>
      <c r="B186" s="220" t="s">
        <v>519</v>
      </c>
      <c r="C186" s="221">
        <v>904</v>
      </c>
      <c r="D186" s="222">
        <v>309</v>
      </c>
      <c r="E186" s="223" t="s">
        <v>576</v>
      </c>
      <c r="F186" s="224" t="s">
        <v>576</v>
      </c>
      <c r="G186" s="180">
        <v>44970.665699999998</v>
      </c>
      <c r="H186" s="437">
        <v>43187.735559999994</v>
      </c>
      <c r="I186" s="432">
        <v>96</v>
      </c>
      <c r="J186" s="200"/>
      <c r="K186" s="200"/>
      <c r="L186" s="200"/>
    </row>
    <row r="187" spans="1:12" ht="31.5" customHeight="1" x14ac:dyDescent="0.25">
      <c r="A187" s="183"/>
      <c r="B187" s="220" t="s">
        <v>625</v>
      </c>
      <c r="C187" s="221">
        <v>904</v>
      </c>
      <c r="D187" s="222">
        <v>309</v>
      </c>
      <c r="E187" s="223">
        <v>930000</v>
      </c>
      <c r="F187" s="224" t="s">
        <v>576</v>
      </c>
      <c r="G187" s="180">
        <v>44970.665699999998</v>
      </c>
      <c r="H187" s="437">
        <v>43187.735559999994</v>
      </c>
      <c r="I187" s="432">
        <v>96</v>
      </c>
      <c r="J187" s="200"/>
      <c r="K187" s="200"/>
      <c r="L187" s="200"/>
    </row>
    <row r="188" spans="1:12" ht="31.5" customHeight="1" x14ac:dyDescent="0.25">
      <c r="A188" s="183"/>
      <c r="B188" s="220" t="s">
        <v>626</v>
      </c>
      <c r="C188" s="221">
        <v>904</v>
      </c>
      <c r="D188" s="222">
        <v>309</v>
      </c>
      <c r="E188" s="223">
        <v>939900</v>
      </c>
      <c r="F188" s="224" t="s">
        <v>576</v>
      </c>
      <c r="G188" s="180">
        <v>44970.665699999998</v>
      </c>
      <c r="H188" s="437">
        <v>43187.735559999994</v>
      </c>
      <c r="I188" s="432">
        <v>96</v>
      </c>
      <c r="J188" s="200"/>
      <c r="K188" s="200"/>
      <c r="L188" s="200"/>
    </row>
    <row r="189" spans="1:12" ht="47.25" customHeight="1" x14ac:dyDescent="0.25">
      <c r="A189" s="183"/>
      <c r="B189" s="220" t="s">
        <v>677</v>
      </c>
      <c r="C189" s="221">
        <v>904</v>
      </c>
      <c r="D189" s="222">
        <v>309</v>
      </c>
      <c r="E189" s="223" t="s">
        <v>678</v>
      </c>
      <c r="F189" s="224" t="s">
        <v>576</v>
      </c>
      <c r="G189" s="180">
        <v>44970.665699999998</v>
      </c>
      <c r="H189" s="437">
        <v>43187.735559999994</v>
      </c>
      <c r="I189" s="432">
        <v>96</v>
      </c>
      <c r="J189" s="200"/>
      <c r="K189" s="200"/>
      <c r="L189" s="200"/>
    </row>
    <row r="190" spans="1:12" ht="15.75" customHeight="1" x14ac:dyDescent="0.25">
      <c r="A190" s="183"/>
      <c r="B190" s="220" t="s">
        <v>579</v>
      </c>
      <c r="C190" s="221">
        <v>904</v>
      </c>
      <c r="D190" s="222">
        <v>309</v>
      </c>
      <c r="E190" s="223" t="s">
        <v>678</v>
      </c>
      <c r="F190" s="224" t="s">
        <v>667</v>
      </c>
      <c r="G190" s="180">
        <v>29253.90913</v>
      </c>
      <c r="H190" s="437">
        <v>28541.484100000001</v>
      </c>
      <c r="I190" s="432">
        <v>97.6</v>
      </c>
      <c r="J190" s="200"/>
      <c r="K190" s="200"/>
      <c r="L190" s="200"/>
    </row>
    <row r="191" spans="1:12" ht="31.5" customHeight="1" x14ac:dyDescent="0.25">
      <c r="A191" s="183"/>
      <c r="B191" s="220" t="s">
        <v>582</v>
      </c>
      <c r="C191" s="221">
        <v>904</v>
      </c>
      <c r="D191" s="222">
        <v>309</v>
      </c>
      <c r="E191" s="223" t="s">
        <v>678</v>
      </c>
      <c r="F191" s="224" t="s">
        <v>668</v>
      </c>
      <c r="G191" s="180">
        <v>860.83373000000006</v>
      </c>
      <c r="H191" s="437">
        <v>718.30062999999996</v>
      </c>
      <c r="I191" s="432">
        <v>83.4</v>
      </c>
      <c r="J191" s="200"/>
      <c r="K191" s="200"/>
      <c r="L191" s="200"/>
    </row>
    <row r="192" spans="1:12" ht="31.5" customHeight="1" x14ac:dyDescent="0.25">
      <c r="A192" s="183"/>
      <c r="B192" s="220" t="s">
        <v>584</v>
      </c>
      <c r="C192" s="221">
        <v>904</v>
      </c>
      <c r="D192" s="222">
        <v>309</v>
      </c>
      <c r="E192" s="223" t="s">
        <v>678</v>
      </c>
      <c r="F192" s="224" t="s">
        <v>585</v>
      </c>
      <c r="G192" s="180">
        <v>14793.92693</v>
      </c>
      <c r="H192" s="437">
        <v>13882.810170000001</v>
      </c>
      <c r="I192" s="432">
        <v>93.8</v>
      </c>
      <c r="J192" s="200"/>
      <c r="K192" s="200"/>
      <c r="L192" s="200"/>
    </row>
    <row r="193" spans="1:12" ht="15.75" customHeight="1" x14ac:dyDescent="0.25">
      <c r="A193" s="183"/>
      <c r="B193" s="220" t="s">
        <v>662</v>
      </c>
      <c r="C193" s="221">
        <v>904</v>
      </c>
      <c r="D193" s="222">
        <v>309</v>
      </c>
      <c r="E193" s="223" t="s">
        <v>678</v>
      </c>
      <c r="F193" s="224" t="s">
        <v>663</v>
      </c>
      <c r="G193" s="180">
        <v>31.13822</v>
      </c>
      <c r="H193" s="437">
        <v>25.00244</v>
      </c>
      <c r="I193" s="432">
        <v>80.3</v>
      </c>
      <c r="J193" s="200"/>
      <c r="K193" s="200"/>
      <c r="L193" s="200"/>
    </row>
    <row r="194" spans="1:12" ht="31.5" customHeight="1" x14ac:dyDescent="0.25">
      <c r="A194" s="183"/>
      <c r="B194" s="220" t="s">
        <v>586</v>
      </c>
      <c r="C194" s="221">
        <v>904</v>
      </c>
      <c r="D194" s="222">
        <v>309</v>
      </c>
      <c r="E194" s="223" t="s">
        <v>678</v>
      </c>
      <c r="F194" s="224" t="s">
        <v>587</v>
      </c>
      <c r="G194" s="180">
        <v>30.857690000000002</v>
      </c>
      <c r="H194" s="437">
        <v>20.13822</v>
      </c>
      <c r="I194" s="432">
        <v>65.3</v>
      </c>
      <c r="J194" s="200"/>
      <c r="K194" s="200"/>
      <c r="L194" s="200"/>
    </row>
    <row r="195" spans="1:12" ht="15.75" customHeight="1" x14ac:dyDescent="0.25">
      <c r="A195" s="183"/>
      <c r="B195" s="220" t="s">
        <v>540</v>
      </c>
      <c r="C195" s="221">
        <v>904</v>
      </c>
      <c r="D195" s="222">
        <v>709</v>
      </c>
      <c r="E195" s="223" t="s">
        <v>576</v>
      </c>
      <c r="F195" s="224" t="s">
        <v>576</v>
      </c>
      <c r="G195" s="180">
        <v>54040.682379999998</v>
      </c>
      <c r="H195" s="437">
        <v>53077.970199999996</v>
      </c>
      <c r="I195" s="432">
        <v>98.2</v>
      </c>
      <c r="J195" s="200"/>
      <c r="K195" s="200"/>
      <c r="L195" s="200"/>
    </row>
    <row r="196" spans="1:12" ht="31.5" customHeight="1" x14ac:dyDescent="0.25">
      <c r="A196" s="183"/>
      <c r="B196" s="220" t="s">
        <v>679</v>
      </c>
      <c r="C196" s="221">
        <v>904</v>
      </c>
      <c r="D196" s="222">
        <v>709</v>
      </c>
      <c r="E196" s="223">
        <v>4350000</v>
      </c>
      <c r="F196" s="224" t="s">
        <v>576</v>
      </c>
      <c r="G196" s="180">
        <v>43580.930779999995</v>
      </c>
      <c r="H196" s="437">
        <v>43580.930779999995</v>
      </c>
      <c r="I196" s="432">
        <v>100</v>
      </c>
      <c r="J196" s="200"/>
      <c r="K196" s="200"/>
      <c r="L196" s="200"/>
    </row>
    <row r="197" spans="1:12" ht="31.5" customHeight="1" x14ac:dyDescent="0.25">
      <c r="A197" s="183"/>
      <c r="B197" s="220" t="s">
        <v>679</v>
      </c>
      <c r="C197" s="221">
        <v>904</v>
      </c>
      <c r="D197" s="222">
        <v>709</v>
      </c>
      <c r="E197" s="223">
        <v>4350000</v>
      </c>
      <c r="F197" s="224" t="s">
        <v>576</v>
      </c>
      <c r="G197" s="180">
        <v>43580.930779999995</v>
      </c>
      <c r="H197" s="437">
        <v>43580.930779999995</v>
      </c>
      <c r="I197" s="432">
        <v>100</v>
      </c>
      <c r="J197" s="200"/>
      <c r="K197" s="200"/>
      <c r="L197" s="200"/>
    </row>
    <row r="198" spans="1:12" ht="47.25" customHeight="1" x14ac:dyDescent="0.25">
      <c r="A198" s="183"/>
      <c r="B198" s="220" t="s">
        <v>680</v>
      </c>
      <c r="C198" s="221">
        <v>904</v>
      </c>
      <c r="D198" s="222">
        <v>709</v>
      </c>
      <c r="E198" s="223" t="s">
        <v>681</v>
      </c>
      <c r="F198" s="224" t="s">
        <v>576</v>
      </c>
      <c r="G198" s="180">
        <v>43580.930779999995</v>
      </c>
      <c r="H198" s="437">
        <v>43580.930779999995</v>
      </c>
      <c r="I198" s="432">
        <v>100</v>
      </c>
      <c r="J198" s="200"/>
      <c r="K198" s="200"/>
      <c r="L198" s="200"/>
    </row>
    <row r="199" spans="1:12" ht="63" customHeight="1" x14ac:dyDescent="0.25">
      <c r="A199" s="183"/>
      <c r="B199" s="220" t="s">
        <v>682</v>
      </c>
      <c r="C199" s="221">
        <v>904</v>
      </c>
      <c r="D199" s="222">
        <v>709</v>
      </c>
      <c r="E199" s="223" t="s">
        <v>681</v>
      </c>
      <c r="F199" s="224" t="s">
        <v>683</v>
      </c>
      <c r="G199" s="180">
        <v>43580.930779999995</v>
      </c>
      <c r="H199" s="437">
        <v>43580.930779999995</v>
      </c>
      <c r="I199" s="432">
        <v>100</v>
      </c>
      <c r="J199" s="200"/>
      <c r="K199" s="200"/>
      <c r="L199" s="200"/>
    </row>
    <row r="200" spans="1:12" ht="15.75" customHeight="1" x14ac:dyDescent="0.25">
      <c r="A200" s="183"/>
      <c r="B200" s="220" t="s">
        <v>636</v>
      </c>
      <c r="C200" s="221">
        <v>904</v>
      </c>
      <c r="D200" s="222">
        <v>709</v>
      </c>
      <c r="E200" s="223">
        <v>7950000</v>
      </c>
      <c r="F200" s="224" t="s">
        <v>576</v>
      </c>
      <c r="G200" s="180">
        <v>10459.7516</v>
      </c>
      <c r="H200" s="437">
        <v>9497.0394199999992</v>
      </c>
      <c r="I200" s="432">
        <v>90.8</v>
      </c>
      <c r="J200" s="200"/>
      <c r="K200" s="200"/>
      <c r="L200" s="200"/>
    </row>
    <row r="201" spans="1:12" ht="94.5" customHeight="1" x14ac:dyDescent="0.25">
      <c r="A201" s="183"/>
      <c r="B201" s="220" t="s">
        <v>673</v>
      </c>
      <c r="C201" s="221">
        <v>904</v>
      </c>
      <c r="D201" s="222">
        <v>709</v>
      </c>
      <c r="E201" s="223" t="s">
        <v>674</v>
      </c>
      <c r="F201" s="224" t="s">
        <v>576</v>
      </c>
      <c r="G201" s="180">
        <v>10323</v>
      </c>
      <c r="H201" s="437">
        <v>9360.2878199999996</v>
      </c>
      <c r="I201" s="432">
        <v>90.7</v>
      </c>
      <c r="J201" s="200"/>
      <c r="K201" s="200"/>
      <c r="L201" s="200"/>
    </row>
    <row r="202" spans="1:12" ht="47.25" customHeight="1" x14ac:dyDescent="0.25">
      <c r="A202" s="183"/>
      <c r="B202" s="220" t="s">
        <v>612</v>
      </c>
      <c r="C202" s="221">
        <v>904</v>
      </c>
      <c r="D202" s="222">
        <v>709</v>
      </c>
      <c r="E202" s="223" t="s">
        <v>674</v>
      </c>
      <c r="F202" s="224" t="s">
        <v>613</v>
      </c>
      <c r="G202" s="180">
        <v>9773</v>
      </c>
      <c r="H202" s="437">
        <v>8810.2878199999996</v>
      </c>
      <c r="I202" s="432">
        <v>90.1</v>
      </c>
      <c r="J202" s="200"/>
      <c r="K202" s="200"/>
      <c r="L202" s="200"/>
    </row>
    <row r="203" spans="1:12" ht="31.5" customHeight="1" x14ac:dyDescent="0.25">
      <c r="A203" s="183"/>
      <c r="B203" s="220" t="s">
        <v>684</v>
      </c>
      <c r="C203" s="221">
        <v>904</v>
      </c>
      <c r="D203" s="222">
        <v>709</v>
      </c>
      <c r="E203" s="223" t="s">
        <v>674</v>
      </c>
      <c r="F203" s="224" t="s">
        <v>685</v>
      </c>
      <c r="G203" s="180">
        <v>550</v>
      </c>
      <c r="H203" s="437">
        <v>550</v>
      </c>
      <c r="I203" s="432">
        <v>100</v>
      </c>
      <c r="J203" s="200"/>
      <c r="K203" s="200"/>
      <c r="L203" s="200"/>
    </row>
    <row r="204" spans="1:12" ht="63" customHeight="1" x14ac:dyDescent="0.25">
      <c r="A204" s="183"/>
      <c r="B204" s="220" t="s">
        <v>686</v>
      </c>
      <c r="C204" s="221">
        <v>904</v>
      </c>
      <c r="D204" s="222">
        <v>709</v>
      </c>
      <c r="E204" s="223" t="s">
        <v>687</v>
      </c>
      <c r="F204" s="224" t="s">
        <v>576</v>
      </c>
      <c r="G204" s="180">
        <v>136.7516</v>
      </c>
      <c r="H204" s="437">
        <v>136.7516</v>
      </c>
      <c r="I204" s="432">
        <v>100</v>
      </c>
      <c r="J204" s="200"/>
      <c r="K204" s="200"/>
      <c r="L204" s="200"/>
    </row>
    <row r="205" spans="1:12" ht="47.25" customHeight="1" x14ac:dyDescent="0.25">
      <c r="A205" s="183"/>
      <c r="B205" s="220" t="s">
        <v>612</v>
      </c>
      <c r="C205" s="221">
        <v>904</v>
      </c>
      <c r="D205" s="222">
        <v>709</v>
      </c>
      <c r="E205" s="223" t="s">
        <v>687</v>
      </c>
      <c r="F205" s="224" t="s">
        <v>613</v>
      </c>
      <c r="G205" s="180">
        <v>136.7516</v>
      </c>
      <c r="H205" s="437">
        <v>136.7516</v>
      </c>
      <c r="I205" s="432">
        <v>100</v>
      </c>
      <c r="J205" s="200"/>
      <c r="K205" s="200"/>
      <c r="L205" s="200"/>
    </row>
    <row r="206" spans="1:12" ht="31.5" customHeight="1" x14ac:dyDescent="0.25">
      <c r="A206" s="183"/>
      <c r="B206" s="220" t="s">
        <v>544</v>
      </c>
      <c r="C206" s="221">
        <v>904</v>
      </c>
      <c r="D206" s="222">
        <v>804</v>
      </c>
      <c r="E206" s="223" t="s">
        <v>576</v>
      </c>
      <c r="F206" s="224" t="s">
        <v>576</v>
      </c>
      <c r="G206" s="180">
        <v>3160.6400600000002</v>
      </c>
      <c r="H206" s="437">
        <v>2913.9317500000002</v>
      </c>
      <c r="I206" s="432">
        <v>92.2</v>
      </c>
      <c r="J206" s="200"/>
      <c r="K206" s="200"/>
      <c r="L206" s="200"/>
    </row>
    <row r="207" spans="1:12" ht="31.5" customHeight="1" x14ac:dyDescent="0.25">
      <c r="A207" s="183"/>
      <c r="B207" s="220" t="s">
        <v>629</v>
      </c>
      <c r="C207" s="221">
        <v>904</v>
      </c>
      <c r="D207" s="222">
        <v>804</v>
      </c>
      <c r="E207" s="223">
        <v>5220000</v>
      </c>
      <c r="F207" s="224" t="s">
        <v>576</v>
      </c>
      <c r="G207" s="180">
        <v>156</v>
      </c>
      <c r="H207" s="437">
        <v>156</v>
      </c>
      <c r="I207" s="432">
        <v>100</v>
      </c>
      <c r="J207" s="200"/>
      <c r="K207" s="200"/>
      <c r="L207" s="200"/>
    </row>
    <row r="208" spans="1:12" ht="63" customHeight="1" x14ac:dyDescent="0.25">
      <c r="A208" s="183"/>
      <c r="B208" s="220" t="s">
        <v>671</v>
      </c>
      <c r="C208" s="221">
        <v>904</v>
      </c>
      <c r="D208" s="222">
        <v>804</v>
      </c>
      <c r="E208" s="223">
        <v>5221700</v>
      </c>
      <c r="F208" s="224" t="s">
        <v>576</v>
      </c>
      <c r="G208" s="180">
        <v>156</v>
      </c>
      <c r="H208" s="437">
        <v>156</v>
      </c>
      <c r="I208" s="432">
        <v>100</v>
      </c>
      <c r="J208" s="200"/>
      <c r="K208" s="200"/>
      <c r="L208" s="200"/>
    </row>
    <row r="209" spans="1:12" ht="47.25" customHeight="1" x14ac:dyDescent="0.25">
      <c r="A209" s="183"/>
      <c r="B209" s="220" t="s">
        <v>612</v>
      </c>
      <c r="C209" s="221">
        <v>904</v>
      </c>
      <c r="D209" s="222">
        <v>804</v>
      </c>
      <c r="E209" s="223" t="s">
        <v>672</v>
      </c>
      <c r="F209" s="224" t="s">
        <v>613</v>
      </c>
      <c r="G209" s="180">
        <v>156</v>
      </c>
      <c r="H209" s="437">
        <v>156</v>
      </c>
      <c r="I209" s="432">
        <v>100</v>
      </c>
      <c r="J209" s="200"/>
      <c r="K209" s="200"/>
      <c r="L209" s="200"/>
    </row>
    <row r="210" spans="1:12" ht="15.75" customHeight="1" x14ac:dyDescent="0.25">
      <c r="A210" s="183"/>
      <c r="B210" s="220" t="s">
        <v>636</v>
      </c>
      <c r="C210" s="221">
        <v>904</v>
      </c>
      <c r="D210" s="222">
        <v>804</v>
      </c>
      <c r="E210" s="223">
        <v>7950000</v>
      </c>
      <c r="F210" s="224" t="s">
        <v>576</v>
      </c>
      <c r="G210" s="180">
        <v>3004.6400600000002</v>
      </c>
      <c r="H210" s="437">
        <v>2757.9317500000002</v>
      </c>
      <c r="I210" s="432">
        <v>91.8</v>
      </c>
      <c r="J210" s="200"/>
      <c r="K210" s="200"/>
      <c r="L210" s="200"/>
    </row>
    <row r="211" spans="1:12" ht="94.5" customHeight="1" x14ac:dyDescent="0.25">
      <c r="A211" s="183"/>
      <c r="B211" s="220" t="s">
        <v>673</v>
      </c>
      <c r="C211" s="221">
        <v>904</v>
      </c>
      <c r="D211" s="222">
        <v>804</v>
      </c>
      <c r="E211" s="223" t="s">
        <v>674</v>
      </c>
      <c r="F211" s="224" t="s">
        <v>576</v>
      </c>
      <c r="G211" s="180">
        <v>2441</v>
      </c>
      <c r="H211" s="437">
        <v>2194.29169</v>
      </c>
      <c r="I211" s="432">
        <v>89.9</v>
      </c>
      <c r="J211" s="200"/>
      <c r="K211" s="200"/>
      <c r="L211" s="200"/>
    </row>
    <row r="212" spans="1:12" ht="47.25" customHeight="1" x14ac:dyDescent="0.25">
      <c r="A212" s="183"/>
      <c r="B212" s="220" t="s">
        <v>612</v>
      </c>
      <c r="C212" s="221">
        <v>904</v>
      </c>
      <c r="D212" s="222">
        <v>804</v>
      </c>
      <c r="E212" s="223" t="s">
        <v>674</v>
      </c>
      <c r="F212" s="224" t="s">
        <v>613</v>
      </c>
      <c r="G212" s="180">
        <v>2441</v>
      </c>
      <c r="H212" s="437">
        <v>2194.29169</v>
      </c>
      <c r="I212" s="432">
        <v>89.9</v>
      </c>
      <c r="J212" s="200"/>
      <c r="K212" s="200"/>
      <c r="L212" s="200"/>
    </row>
    <row r="213" spans="1:12" ht="63" customHeight="1" x14ac:dyDescent="0.25">
      <c r="A213" s="183"/>
      <c r="B213" s="220" t="s">
        <v>686</v>
      </c>
      <c r="C213" s="221">
        <v>904</v>
      </c>
      <c r="D213" s="222">
        <v>804</v>
      </c>
      <c r="E213" s="223" t="s">
        <v>687</v>
      </c>
      <c r="F213" s="224" t="s">
        <v>576</v>
      </c>
      <c r="G213" s="180">
        <v>563.64005999999995</v>
      </c>
      <c r="H213" s="437">
        <v>563.64005999999995</v>
      </c>
      <c r="I213" s="432">
        <v>100</v>
      </c>
      <c r="J213" s="200"/>
      <c r="K213" s="200"/>
      <c r="L213" s="200"/>
    </row>
    <row r="214" spans="1:12" ht="47.25" customHeight="1" x14ac:dyDescent="0.25">
      <c r="A214" s="183"/>
      <c r="B214" s="220" t="s">
        <v>612</v>
      </c>
      <c r="C214" s="221">
        <v>904</v>
      </c>
      <c r="D214" s="222">
        <v>804</v>
      </c>
      <c r="E214" s="223" t="s">
        <v>687</v>
      </c>
      <c r="F214" s="224" t="s">
        <v>613</v>
      </c>
      <c r="G214" s="180">
        <v>563.64005999999995</v>
      </c>
      <c r="H214" s="437">
        <v>563.64005999999995</v>
      </c>
      <c r="I214" s="432">
        <v>100</v>
      </c>
      <c r="J214" s="200"/>
      <c r="K214" s="200"/>
      <c r="L214" s="200"/>
    </row>
    <row r="215" spans="1:12" ht="15.75" customHeight="1" x14ac:dyDescent="0.25">
      <c r="A215" s="183"/>
      <c r="B215" s="220" t="s">
        <v>549</v>
      </c>
      <c r="C215" s="221">
        <v>904</v>
      </c>
      <c r="D215" s="222">
        <v>909</v>
      </c>
      <c r="E215" s="223" t="s">
        <v>576</v>
      </c>
      <c r="F215" s="224" t="s">
        <v>576</v>
      </c>
      <c r="G215" s="180">
        <v>293.10300000000001</v>
      </c>
      <c r="H215" s="437">
        <v>157.13578000000001</v>
      </c>
      <c r="I215" s="432">
        <v>53.6</v>
      </c>
      <c r="J215" s="200"/>
      <c r="K215" s="200"/>
      <c r="L215" s="200"/>
    </row>
    <row r="216" spans="1:12" ht="31.5" customHeight="1" x14ac:dyDescent="0.25">
      <c r="A216" s="183"/>
      <c r="B216" s="220" t="s">
        <v>688</v>
      </c>
      <c r="C216" s="221">
        <v>904</v>
      </c>
      <c r="D216" s="222">
        <v>909</v>
      </c>
      <c r="E216" s="223">
        <v>5120000</v>
      </c>
      <c r="F216" s="224" t="s">
        <v>576</v>
      </c>
      <c r="G216" s="180">
        <v>293.10300000000001</v>
      </c>
      <c r="H216" s="437">
        <v>157.13578000000001</v>
      </c>
      <c r="I216" s="432">
        <v>53.6</v>
      </c>
      <c r="J216" s="200"/>
      <c r="K216" s="200"/>
      <c r="L216" s="200"/>
    </row>
    <row r="217" spans="1:12" ht="31.5" customHeight="1" x14ac:dyDescent="0.25">
      <c r="A217" s="183"/>
      <c r="B217" s="220" t="s">
        <v>688</v>
      </c>
      <c r="C217" s="221">
        <v>904</v>
      </c>
      <c r="D217" s="222">
        <v>909</v>
      </c>
      <c r="E217" s="223">
        <v>5129700</v>
      </c>
      <c r="F217" s="224" t="s">
        <v>576</v>
      </c>
      <c r="G217" s="180">
        <v>293.10300000000001</v>
      </c>
      <c r="H217" s="437">
        <v>157.13578000000001</v>
      </c>
      <c r="I217" s="432">
        <v>53.6</v>
      </c>
      <c r="J217" s="200"/>
      <c r="K217" s="200"/>
      <c r="L217" s="200"/>
    </row>
    <row r="218" spans="1:12" ht="15.75" customHeight="1" x14ac:dyDescent="0.25">
      <c r="A218" s="183"/>
      <c r="B218" s="220" t="s">
        <v>689</v>
      </c>
      <c r="C218" s="221">
        <v>904</v>
      </c>
      <c r="D218" s="222">
        <v>909</v>
      </c>
      <c r="E218" s="223" t="s">
        <v>690</v>
      </c>
      <c r="F218" s="224" t="s">
        <v>576</v>
      </c>
      <c r="G218" s="180">
        <v>293.10300000000001</v>
      </c>
      <c r="H218" s="437">
        <v>157.13578000000001</v>
      </c>
      <c r="I218" s="432">
        <v>53.6</v>
      </c>
      <c r="J218" s="200"/>
      <c r="K218" s="200"/>
      <c r="L218" s="200"/>
    </row>
    <row r="219" spans="1:12" ht="15.75" customHeight="1" x14ac:dyDescent="0.25">
      <c r="A219" s="183"/>
      <c r="B219" s="220" t="s">
        <v>691</v>
      </c>
      <c r="C219" s="221">
        <v>904</v>
      </c>
      <c r="D219" s="222">
        <v>909</v>
      </c>
      <c r="E219" s="223" t="s">
        <v>690</v>
      </c>
      <c r="F219" s="224" t="s">
        <v>692</v>
      </c>
      <c r="G219" s="180">
        <v>293.10300000000001</v>
      </c>
      <c r="H219" s="437">
        <v>157.13578000000001</v>
      </c>
      <c r="I219" s="432">
        <v>53.6</v>
      </c>
      <c r="J219" s="200"/>
      <c r="K219" s="200"/>
      <c r="L219" s="200"/>
    </row>
    <row r="220" spans="1:12" ht="31.5" customHeight="1" x14ac:dyDescent="0.25">
      <c r="A220" s="183"/>
      <c r="B220" s="220" t="s">
        <v>556</v>
      </c>
      <c r="C220" s="221">
        <v>904</v>
      </c>
      <c r="D220" s="222">
        <v>1006</v>
      </c>
      <c r="E220" s="223" t="s">
        <v>576</v>
      </c>
      <c r="F220" s="224" t="s">
        <v>576</v>
      </c>
      <c r="G220" s="180">
        <v>2177</v>
      </c>
      <c r="H220" s="437">
        <v>1973.0622000000001</v>
      </c>
      <c r="I220" s="432">
        <v>90.6</v>
      </c>
      <c r="J220" s="200"/>
      <c r="K220" s="200"/>
      <c r="L220" s="200"/>
    </row>
    <row r="221" spans="1:12" ht="15.75" customHeight="1" x14ac:dyDescent="0.25">
      <c r="A221" s="183"/>
      <c r="B221" s="220" t="s">
        <v>636</v>
      </c>
      <c r="C221" s="221">
        <v>904</v>
      </c>
      <c r="D221" s="222">
        <v>1006</v>
      </c>
      <c r="E221" s="223">
        <v>7950000</v>
      </c>
      <c r="F221" s="224" t="s">
        <v>576</v>
      </c>
      <c r="G221" s="180">
        <v>2177</v>
      </c>
      <c r="H221" s="437">
        <v>1973.0622000000001</v>
      </c>
      <c r="I221" s="432">
        <v>90.6</v>
      </c>
      <c r="J221" s="200"/>
      <c r="K221" s="200"/>
      <c r="L221" s="200"/>
    </row>
    <row r="222" spans="1:12" ht="94.5" customHeight="1" x14ac:dyDescent="0.25">
      <c r="A222" s="183"/>
      <c r="B222" s="220" t="s">
        <v>673</v>
      </c>
      <c r="C222" s="221">
        <v>904</v>
      </c>
      <c r="D222" s="222">
        <v>1006</v>
      </c>
      <c r="E222" s="223" t="s">
        <v>674</v>
      </c>
      <c r="F222" s="224" t="s">
        <v>576</v>
      </c>
      <c r="G222" s="180">
        <v>2177</v>
      </c>
      <c r="H222" s="437">
        <v>1973.0622000000001</v>
      </c>
      <c r="I222" s="432">
        <v>90.6</v>
      </c>
      <c r="J222" s="200"/>
      <c r="K222" s="200"/>
      <c r="L222" s="200"/>
    </row>
    <row r="223" spans="1:12" ht="47.25" customHeight="1" x14ac:dyDescent="0.25">
      <c r="A223" s="183"/>
      <c r="B223" s="220" t="s">
        <v>612</v>
      </c>
      <c r="C223" s="221">
        <v>904</v>
      </c>
      <c r="D223" s="222">
        <v>1006</v>
      </c>
      <c r="E223" s="223" t="s">
        <v>674</v>
      </c>
      <c r="F223" s="224" t="s">
        <v>613</v>
      </c>
      <c r="G223" s="180">
        <v>2177</v>
      </c>
      <c r="H223" s="437">
        <v>1973.0622000000001</v>
      </c>
      <c r="I223" s="432">
        <v>90.6</v>
      </c>
      <c r="J223" s="200"/>
      <c r="K223" s="200"/>
      <c r="L223" s="200"/>
    </row>
    <row r="224" spans="1:12" ht="15.75" customHeight="1" x14ac:dyDescent="0.25">
      <c r="A224" s="183"/>
      <c r="B224" s="220" t="s">
        <v>563</v>
      </c>
      <c r="C224" s="221">
        <v>904</v>
      </c>
      <c r="D224" s="222">
        <v>1202</v>
      </c>
      <c r="E224" s="223" t="s">
        <v>576</v>
      </c>
      <c r="F224" s="224" t="s">
        <v>576</v>
      </c>
      <c r="G224" s="180">
        <v>3184.8409999999999</v>
      </c>
      <c r="H224" s="437">
        <v>3179.5514600000001</v>
      </c>
      <c r="I224" s="432">
        <v>99.8</v>
      </c>
      <c r="J224" s="200"/>
      <c r="K224" s="200"/>
      <c r="L224" s="200"/>
    </row>
    <row r="225" spans="1:12" ht="47.25" customHeight="1" x14ac:dyDescent="0.25">
      <c r="A225" s="183"/>
      <c r="B225" s="220" t="s">
        <v>592</v>
      </c>
      <c r="C225" s="221">
        <v>904</v>
      </c>
      <c r="D225" s="222">
        <v>1202</v>
      </c>
      <c r="E225" s="223">
        <v>920000</v>
      </c>
      <c r="F225" s="224" t="s">
        <v>576</v>
      </c>
      <c r="G225" s="180">
        <v>3184.8409999999999</v>
      </c>
      <c r="H225" s="437">
        <v>3179.5514600000001</v>
      </c>
      <c r="I225" s="432">
        <v>99.8</v>
      </c>
      <c r="J225" s="200"/>
      <c r="K225" s="200"/>
      <c r="L225" s="200"/>
    </row>
    <row r="226" spans="1:12" ht="31.5" customHeight="1" x14ac:dyDescent="0.25">
      <c r="A226" s="183"/>
      <c r="B226" s="220" t="s">
        <v>593</v>
      </c>
      <c r="C226" s="221">
        <v>904</v>
      </c>
      <c r="D226" s="222">
        <v>1202</v>
      </c>
      <c r="E226" s="223">
        <v>920300</v>
      </c>
      <c r="F226" s="224" t="s">
        <v>576</v>
      </c>
      <c r="G226" s="180">
        <v>3184.8409999999999</v>
      </c>
      <c r="H226" s="437">
        <v>3179.5514600000001</v>
      </c>
      <c r="I226" s="432">
        <v>99.8</v>
      </c>
      <c r="J226" s="200"/>
      <c r="K226" s="200"/>
      <c r="L226" s="200"/>
    </row>
    <row r="227" spans="1:12" ht="31.5" customHeight="1" x14ac:dyDescent="0.25">
      <c r="A227" s="183"/>
      <c r="B227" s="220" t="s">
        <v>584</v>
      </c>
      <c r="C227" s="221">
        <v>904</v>
      </c>
      <c r="D227" s="222">
        <v>1202</v>
      </c>
      <c r="E227" s="223" t="s">
        <v>616</v>
      </c>
      <c r="F227" s="224" t="s">
        <v>585</v>
      </c>
      <c r="G227" s="180">
        <v>3184.8409999999999</v>
      </c>
      <c r="H227" s="437">
        <v>3179.5514600000001</v>
      </c>
      <c r="I227" s="432">
        <v>99.8</v>
      </c>
      <c r="J227" s="200"/>
      <c r="K227" s="200"/>
      <c r="L227" s="200"/>
    </row>
    <row r="228" spans="1:12" s="176" customFormat="1" ht="47.25" customHeight="1" x14ac:dyDescent="0.25">
      <c r="A228" s="183" t="s">
        <v>541</v>
      </c>
      <c r="B228" s="225" t="s">
        <v>693</v>
      </c>
      <c r="C228" s="226">
        <v>905</v>
      </c>
      <c r="D228" s="227">
        <v>0</v>
      </c>
      <c r="E228" s="228">
        <v>0</v>
      </c>
      <c r="F228" s="229" t="s">
        <v>576</v>
      </c>
      <c r="G228" s="230">
        <v>5037891.382079998</v>
      </c>
      <c r="H228" s="438">
        <v>5010777.8495999984</v>
      </c>
      <c r="I228" s="431">
        <v>99.5</v>
      </c>
      <c r="J228" s="219"/>
      <c r="K228" s="219"/>
      <c r="L228" s="219"/>
    </row>
    <row r="229" spans="1:12" ht="78.75" customHeight="1" x14ac:dyDescent="0.25">
      <c r="A229" s="183"/>
      <c r="B229" s="220" t="s">
        <v>512</v>
      </c>
      <c r="C229" s="221">
        <v>905</v>
      </c>
      <c r="D229" s="222">
        <v>104</v>
      </c>
      <c r="E229" s="223" t="s">
        <v>576</v>
      </c>
      <c r="F229" s="224" t="s">
        <v>576</v>
      </c>
      <c r="G229" s="180">
        <v>71185.604509999961</v>
      </c>
      <c r="H229" s="437">
        <v>70849.624759999977</v>
      </c>
      <c r="I229" s="432">
        <v>99.5</v>
      </c>
      <c r="J229" s="200"/>
      <c r="K229" s="200"/>
      <c r="L229" s="200"/>
    </row>
    <row r="230" spans="1:12" ht="31.5" customHeight="1" x14ac:dyDescent="0.25">
      <c r="A230" s="183"/>
      <c r="B230" s="220" t="s">
        <v>577</v>
      </c>
      <c r="C230" s="221">
        <v>905</v>
      </c>
      <c r="D230" s="222">
        <v>104</v>
      </c>
      <c r="E230" s="223">
        <v>20000</v>
      </c>
      <c r="F230" s="224" t="s">
        <v>576</v>
      </c>
      <c r="G230" s="180">
        <v>71185.604509999961</v>
      </c>
      <c r="H230" s="437">
        <v>70849.624759999977</v>
      </c>
      <c r="I230" s="432">
        <v>99.5</v>
      </c>
      <c r="J230" s="200"/>
      <c r="K230" s="200"/>
      <c r="L230" s="200"/>
    </row>
    <row r="231" spans="1:12" ht="15.75" customHeight="1" x14ac:dyDescent="0.25">
      <c r="A231" s="183"/>
      <c r="B231" s="220" t="s">
        <v>578</v>
      </c>
      <c r="C231" s="221">
        <v>905</v>
      </c>
      <c r="D231" s="222">
        <v>104</v>
      </c>
      <c r="E231" s="223">
        <v>20400</v>
      </c>
      <c r="F231" s="224" t="s">
        <v>576</v>
      </c>
      <c r="G231" s="180">
        <v>71185.604509999961</v>
      </c>
      <c r="H231" s="437">
        <v>70849.624759999977</v>
      </c>
      <c r="I231" s="432">
        <v>99.5</v>
      </c>
      <c r="J231" s="200"/>
      <c r="K231" s="200"/>
      <c r="L231" s="200"/>
    </row>
    <row r="232" spans="1:12" ht="15.75" customHeight="1" x14ac:dyDescent="0.25">
      <c r="A232" s="183"/>
      <c r="B232" s="220" t="s">
        <v>579</v>
      </c>
      <c r="C232" s="221">
        <v>905</v>
      </c>
      <c r="D232" s="222">
        <v>104</v>
      </c>
      <c r="E232" s="223" t="s">
        <v>580</v>
      </c>
      <c r="F232" s="224" t="s">
        <v>581</v>
      </c>
      <c r="G232" s="180">
        <v>41048.072119999997</v>
      </c>
      <c r="H232" s="437">
        <v>41016.259909999993</v>
      </c>
      <c r="I232" s="432">
        <v>99.9</v>
      </c>
      <c r="J232" s="200"/>
      <c r="K232" s="200"/>
      <c r="L232" s="200"/>
    </row>
    <row r="233" spans="1:12" ht="31.5" customHeight="1" x14ac:dyDescent="0.25">
      <c r="A233" s="183"/>
      <c r="B233" s="220" t="s">
        <v>582</v>
      </c>
      <c r="C233" s="221">
        <v>905</v>
      </c>
      <c r="D233" s="222">
        <v>104</v>
      </c>
      <c r="E233" s="223" t="s">
        <v>580</v>
      </c>
      <c r="F233" s="224" t="s">
        <v>583</v>
      </c>
      <c r="G233" s="180">
        <v>203.91725</v>
      </c>
      <c r="H233" s="437">
        <v>203.31725</v>
      </c>
      <c r="I233" s="432">
        <v>99.7</v>
      </c>
      <c r="J233" s="200"/>
      <c r="K233" s="200"/>
      <c r="L233" s="200"/>
    </row>
    <row r="234" spans="1:12" ht="31.5" customHeight="1" x14ac:dyDescent="0.25">
      <c r="A234" s="183"/>
      <c r="B234" s="220" t="s">
        <v>584</v>
      </c>
      <c r="C234" s="221">
        <v>905</v>
      </c>
      <c r="D234" s="222">
        <v>104</v>
      </c>
      <c r="E234" s="223" t="s">
        <v>580</v>
      </c>
      <c r="F234" s="224" t="s">
        <v>585</v>
      </c>
      <c r="G234" s="180">
        <v>3067.7000899999998</v>
      </c>
      <c r="H234" s="437">
        <v>3040.0400899999995</v>
      </c>
      <c r="I234" s="432">
        <v>99.1</v>
      </c>
      <c r="J234" s="200"/>
      <c r="K234" s="200"/>
      <c r="L234" s="200"/>
    </row>
    <row r="235" spans="1:12" ht="31.5" customHeight="1" x14ac:dyDescent="0.25">
      <c r="A235" s="183"/>
      <c r="B235" s="220" t="s">
        <v>586</v>
      </c>
      <c r="C235" s="221">
        <v>905</v>
      </c>
      <c r="D235" s="222">
        <v>104</v>
      </c>
      <c r="E235" s="223" t="s">
        <v>580</v>
      </c>
      <c r="F235" s="224" t="s">
        <v>587</v>
      </c>
      <c r="G235" s="180">
        <v>1.4</v>
      </c>
      <c r="H235" s="437">
        <v>1.4</v>
      </c>
      <c r="I235" s="432">
        <v>100</v>
      </c>
      <c r="J235" s="200"/>
      <c r="K235" s="200"/>
      <c r="L235" s="200"/>
    </row>
    <row r="236" spans="1:12" ht="94.5" customHeight="1" x14ac:dyDescent="0.25">
      <c r="A236" s="183"/>
      <c r="B236" s="220" t="s">
        <v>694</v>
      </c>
      <c r="C236" s="221">
        <v>905</v>
      </c>
      <c r="D236" s="222">
        <v>104</v>
      </c>
      <c r="E236" s="223" t="s">
        <v>695</v>
      </c>
      <c r="F236" s="224" t="s">
        <v>576</v>
      </c>
      <c r="G236" s="180">
        <v>5678</v>
      </c>
      <c r="H236" s="437">
        <v>5678</v>
      </c>
      <c r="I236" s="432">
        <v>100</v>
      </c>
      <c r="J236" s="200"/>
      <c r="K236" s="200"/>
      <c r="L236" s="200"/>
    </row>
    <row r="237" spans="1:12" ht="15.75" customHeight="1" x14ac:dyDescent="0.25">
      <c r="A237" s="183"/>
      <c r="B237" s="220" t="s">
        <v>579</v>
      </c>
      <c r="C237" s="221">
        <v>905</v>
      </c>
      <c r="D237" s="222">
        <v>104</v>
      </c>
      <c r="E237" s="223" t="s">
        <v>695</v>
      </c>
      <c r="F237" s="224" t="s">
        <v>581</v>
      </c>
      <c r="G237" s="180">
        <v>4885.5169999999998</v>
      </c>
      <c r="H237" s="437">
        <v>4885.5169999999998</v>
      </c>
      <c r="I237" s="432">
        <v>100</v>
      </c>
      <c r="J237" s="200"/>
      <c r="K237" s="200"/>
      <c r="L237" s="200"/>
    </row>
    <row r="238" spans="1:12" ht="31.5" customHeight="1" x14ac:dyDescent="0.25">
      <c r="A238" s="183"/>
      <c r="B238" s="220" t="s">
        <v>582</v>
      </c>
      <c r="C238" s="221">
        <v>905</v>
      </c>
      <c r="D238" s="222">
        <v>104</v>
      </c>
      <c r="E238" s="223" t="s">
        <v>695</v>
      </c>
      <c r="F238" s="224" t="s">
        <v>583</v>
      </c>
      <c r="G238" s="180">
        <v>174.77680000000001</v>
      </c>
      <c r="H238" s="437">
        <v>174.77680000000001</v>
      </c>
      <c r="I238" s="432">
        <v>100</v>
      </c>
      <c r="J238" s="200"/>
      <c r="K238" s="200"/>
      <c r="L238" s="200"/>
    </row>
    <row r="239" spans="1:12" ht="31.5" customHeight="1" x14ac:dyDescent="0.25">
      <c r="A239" s="183"/>
      <c r="B239" s="220" t="s">
        <v>584</v>
      </c>
      <c r="C239" s="221">
        <v>905</v>
      </c>
      <c r="D239" s="222">
        <v>104</v>
      </c>
      <c r="E239" s="223" t="s">
        <v>695</v>
      </c>
      <c r="F239" s="224" t="s">
        <v>585</v>
      </c>
      <c r="G239" s="180">
        <v>617.70619999999997</v>
      </c>
      <c r="H239" s="437">
        <v>617.70619999999997</v>
      </c>
      <c r="I239" s="432">
        <v>100</v>
      </c>
      <c r="J239" s="200"/>
      <c r="K239" s="200"/>
      <c r="L239" s="200"/>
    </row>
    <row r="240" spans="1:12" ht="63" customHeight="1" x14ac:dyDescent="0.25">
      <c r="A240" s="183"/>
      <c r="B240" s="220" t="s">
        <v>696</v>
      </c>
      <c r="C240" s="221">
        <v>905</v>
      </c>
      <c r="D240" s="222">
        <v>104</v>
      </c>
      <c r="E240" s="223" t="s">
        <v>697</v>
      </c>
      <c r="F240" s="224" t="s">
        <v>576</v>
      </c>
      <c r="G240" s="180">
        <v>7565.4150499999987</v>
      </c>
      <c r="H240" s="437">
        <v>7554.4280999999983</v>
      </c>
      <c r="I240" s="432">
        <v>99.9</v>
      </c>
      <c r="J240" s="200"/>
      <c r="K240" s="200"/>
      <c r="L240" s="200"/>
    </row>
    <row r="241" spans="1:12" ht="15.75" customHeight="1" x14ac:dyDescent="0.25">
      <c r="A241" s="183"/>
      <c r="B241" s="220" t="s">
        <v>579</v>
      </c>
      <c r="C241" s="221">
        <v>905</v>
      </c>
      <c r="D241" s="222">
        <v>104</v>
      </c>
      <c r="E241" s="223" t="s">
        <v>697</v>
      </c>
      <c r="F241" s="224" t="s">
        <v>581</v>
      </c>
      <c r="G241" s="180">
        <v>6872.8564999999999</v>
      </c>
      <c r="H241" s="437">
        <v>6861.8695499999994</v>
      </c>
      <c r="I241" s="432">
        <v>99.8</v>
      </c>
      <c r="J241" s="200"/>
      <c r="K241" s="200"/>
      <c r="L241" s="200"/>
    </row>
    <row r="242" spans="1:12" ht="31.5" customHeight="1" x14ac:dyDescent="0.25">
      <c r="A242" s="183"/>
      <c r="B242" s="220" t="s">
        <v>582</v>
      </c>
      <c r="C242" s="221">
        <v>905</v>
      </c>
      <c r="D242" s="222">
        <v>104</v>
      </c>
      <c r="E242" s="223" t="s">
        <v>697</v>
      </c>
      <c r="F242" s="224" t="s">
        <v>583</v>
      </c>
      <c r="G242" s="180">
        <v>27.524750000000001</v>
      </c>
      <c r="H242" s="437">
        <v>27.524750000000001</v>
      </c>
      <c r="I242" s="432">
        <v>100</v>
      </c>
      <c r="J242" s="200"/>
      <c r="K242" s="200"/>
      <c r="L242" s="200"/>
    </row>
    <row r="243" spans="1:12" ht="31.5" customHeight="1" x14ac:dyDescent="0.25">
      <c r="A243" s="183"/>
      <c r="B243" s="220" t="s">
        <v>584</v>
      </c>
      <c r="C243" s="221">
        <v>905</v>
      </c>
      <c r="D243" s="222">
        <v>104</v>
      </c>
      <c r="E243" s="223" t="s">
        <v>697</v>
      </c>
      <c r="F243" s="224" t="s">
        <v>585</v>
      </c>
      <c r="G243" s="180">
        <v>665.03380000000004</v>
      </c>
      <c r="H243" s="437">
        <v>665.03380000000004</v>
      </c>
      <c r="I243" s="432">
        <v>100</v>
      </c>
      <c r="J243" s="200"/>
      <c r="K243" s="200"/>
      <c r="L243" s="200"/>
    </row>
    <row r="244" spans="1:12" ht="110.25" customHeight="1" x14ac:dyDescent="0.25">
      <c r="A244" s="183"/>
      <c r="B244" s="220" t="s">
        <v>698</v>
      </c>
      <c r="C244" s="221">
        <v>905</v>
      </c>
      <c r="D244" s="222">
        <v>104</v>
      </c>
      <c r="E244" s="223" t="s">
        <v>699</v>
      </c>
      <c r="F244" s="224" t="s">
        <v>576</v>
      </c>
      <c r="G244" s="180">
        <v>11999.1</v>
      </c>
      <c r="H244" s="437">
        <v>11871.735069999999</v>
      </c>
      <c r="I244" s="432">
        <v>98.9</v>
      </c>
      <c r="J244" s="200"/>
      <c r="K244" s="200"/>
      <c r="L244" s="200"/>
    </row>
    <row r="245" spans="1:12" ht="15.75" customHeight="1" x14ac:dyDescent="0.25">
      <c r="A245" s="183"/>
      <c r="B245" s="220" t="s">
        <v>579</v>
      </c>
      <c r="C245" s="221">
        <v>905</v>
      </c>
      <c r="D245" s="222">
        <v>104</v>
      </c>
      <c r="E245" s="223" t="s">
        <v>699</v>
      </c>
      <c r="F245" s="224" t="s">
        <v>581</v>
      </c>
      <c r="G245" s="180">
        <v>10706.02</v>
      </c>
      <c r="H245" s="437">
        <v>10704.020619999999</v>
      </c>
      <c r="I245" s="432">
        <v>100</v>
      </c>
      <c r="J245" s="200"/>
      <c r="K245" s="200"/>
      <c r="L245" s="200"/>
    </row>
    <row r="246" spans="1:12" ht="31.5" customHeight="1" x14ac:dyDescent="0.25">
      <c r="A246" s="183"/>
      <c r="B246" s="220" t="s">
        <v>582</v>
      </c>
      <c r="C246" s="221">
        <v>905</v>
      </c>
      <c r="D246" s="222">
        <v>104</v>
      </c>
      <c r="E246" s="223" t="s">
        <v>699</v>
      </c>
      <c r="F246" s="224" t="s">
        <v>583</v>
      </c>
      <c r="G246" s="180">
        <v>138.559</v>
      </c>
      <c r="H246" s="437">
        <v>135.23402999999999</v>
      </c>
      <c r="I246" s="432">
        <v>97.6</v>
      </c>
      <c r="J246" s="200"/>
      <c r="K246" s="200"/>
      <c r="L246" s="200"/>
    </row>
    <row r="247" spans="1:12" ht="31.5" customHeight="1" x14ac:dyDescent="0.25">
      <c r="A247" s="183"/>
      <c r="B247" s="220" t="s">
        <v>584</v>
      </c>
      <c r="C247" s="221">
        <v>905</v>
      </c>
      <c r="D247" s="222">
        <v>104</v>
      </c>
      <c r="E247" s="223" t="s">
        <v>699</v>
      </c>
      <c r="F247" s="224" t="s">
        <v>585</v>
      </c>
      <c r="G247" s="180">
        <v>1154.521</v>
      </c>
      <c r="H247" s="437">
        <v>1032.4804199999999</v>
      </c>
      <c r="I247" s="432">
        <v>89.4</v>
      </c>
      <c r="J247" s="200"/>
      <c r="K247" s="200"/>
      <c r="L247" s="200"/>
    </row>
    <row r="248" spans="1:12" ht="110.25" customHeight="1" x14ac:dyDescent="0.25">
      <c r="A248" s="183"/>
      <c r="B248" s="220" t="s">
        <v>700</v>
      </c>
      <c r="C248" s="221">
        <v>905</v>
      </c>
      <c r="D248" s="222">
        <v>104</v>
      </c>
      <c r="E248" s="223" t="s">
        <v>701</v>
      </c>
      <c r="F248" s="224" t="s">
        <v>576</v>
      </c>
      <c r="G248" s="180">
        <v>1622.0000000000002</v>
      </c>
      <c r="H248" s="437">
        <v>1484.4443400000002</v>
      </c>
      <c r="I248" s="432">
        <v>91.5</v>
      </c>
      <c r="J248" s="200"/>
      <c r="K248" s="200"/>
      <c r="L248" s="200"/>
    </row>
    <row r="249" spans="1:12" ht="15.75" customHeight="1" x14ac:dyDescent="0.25">
      <c r="A249" s="183"/>
      <c r="B249" s="220" t="s">
        <v>579</v>
      </c>
      <c r="C249" s="221">
        <v>905</v>
      </c>
      <c r="D249" s="222">
        <v>104</v>
      </c>
      <c r="E249" s="223" t="s">
        <v>701</v>
      </c>
      <c r="F249" s="224" t="s">
        <v>581</v>
      </c>
      <c r="G249" s="180">
        <v>1360.4390000000001</v>
      </c>
      <c r="H249" s="437">
        <v>1284.2987800000001</v>
      </c>
      <c r="I249" s="432">
        <v>94.4</v>
      </c>
      <c r="J249" s="200"/>
      <c r="K249" s="200"/>
      <c r="L249" s="200"/>
    </row>
    <row r="250" spans="1:12" ht="31.5" customHeight="1" x14ac:dyDescent="0.25">
      <c r="A250" s="183"/>
      <c r="B250" s="220" t="s">
        <v>582</v>
      </c>
      <c r="C250" s="221">
        <v>905</v>
      </c>
      <c r="D250" s="222">
        <v>104</v>
      </c>
      <c r="E250" s="223" t="s">
        <v>701</v>
      </c>
      <c r="F250" s="224" t="s">
        <v>583</v>
      </c>
      <c r="G250" s="180">
        <v>21.08</v>
      </c>
      <c r="H250" s="437">
        <v>0.94935999999999998</v>
      </c>
      <c r="I250" s="432">
        <v>4.5</v>
      </c>
      <c r="J250" s="200"/>
      <c r="K250" s="200"/>
      <c r="L250" s="200"/>
    </row>
    <row r="251" spans="1:12" ht="31.5" customHeight="1" x14ac:dyDescent="0.25">
      <c r="A251" s="183"/>
      <c r="B251" s="220" t="s">
        <v>584</v>
      </c>
      <c r="C251" s="221">
        <v>905</v>
      </c>
      <c r="D251" s="222">
        <v>104</v>
      </c>
      <c r="E251" s="223" t="s">
        <v>701</v>
      </c>
      <c r="F251" s="224" t="s">
        <v>585</v>
      </c>
      <c r="G251" s="180">
        <v>240.48099999999999</v>
      </c>
      <c r="H251" s="437">
        <v>199.1962</v>
      </c>
      <c r="I251" s="432">
        <v>82.8</v>
      </c>
      <c r="J251" s="200"/>
      <c r="K251" s="200"/>
      <c r="L251" s="200"/>
    </row>
    <row r="252" spans="1:12" ht="15.75" customHeight="1" x14ac:dyDescent="0.25">
      <c r="A252" s="183"/>
      <c r="B252" s="220" t="s">
        <v>516</v>
      </c>
      <c r="C252" s="221">
        <v>905</v>
      </c>
      <c r="D252" s="222">
        <v>113</v>
      </c>
      <c r="E252" s="223" t="s">
        <v>576</v>
      </c>
      <c r="F252" s="224" t="s">
        <v>576</v>
      </c>
      <c r="G252" s="180">
        <v>19968.980740000003</v>
      </c>
      <c r="H252" s="437">
        <v>19426.562449999998</v>
      </c>
      <c r="I252" s="432">
        <v>97.3</v>
      </c>
      <c r="J252" s="200"/>
      <c r="K252" s="200"/>
      <c r="L252" s="200"/>
    </row>
    <row r="253" spans="1:12" ht="31.5" customHeight="1" x14ac:dyDescent="0.25">
      <c r="A253" s="183"/>
      <c r="B253" s="220" t="s">
        <v>625</v>
      </c>
      <c r="C253" s="221">
        <v>905</v>
      </c>
      <c r="D253" s="222">
        <v>113</v>
      </c>
      <c r="E253" s="223">
        <v>930000</v>
      </c>
      <c r="F253" s="224" t="s">
        <v>576</v>
      </c>
      <c r="G253" s="180">
        <v>19968.980740000003</v>
      </c>
      <c r="H253" s="437">
        <v>19426.562449999998</v>
      </c>
      <c r="I253" s="432">
        <v>97.3</v>
      </c>
      <c r="J253" s="200"/>
      <c r="K253" s="200"/>
      <c r="L253" s="200"/>
    </row>
    <row r="254" spans="1:12" ht="31.5" customHeight="1" x14ac:dyDescent="0.25">
      <c r="A254" s="183"/>
      <c r="B254" s="220" t="s">
        <v>626</v>
      </c>
      <c r="C254" s="221">
        <v>905</v>
      </c>
      <c r="D254" s="222">
        <v>113</v>
      </c>
      <c r="E254" s="223">
        <v>939900</v>
      </c>
      <c r="F254" s="224" t="s">
        <v>576</v>
      </c>
      <c r="G254" s="180">
        <v>19968.980740000003</v>
      </c>
      <c r="H254" s="437">
        <v>19426.562449999998</v>
      </c>
      <c r="I254" s="432">
        <v>97.3</v>
      </c>
      <c r="J254" s="200"/>
      <c r="K254" s="200"/>
      <c r="L254" s="200"/>
    </row>
    <row r="255" spans="1:12" ht="31.5" customHeight="1" x14ac:dyDescent="0.25">
      <c r="A255" s="183"/>
      <c r="B255" s="220" t="s">
        <v>702</v>
      </c>
      <c r="C255" s="221">
        <v>905</v>
      </c>
      <c r="D255" s="222">
        <v>113</v>
      </c>
      <c r="E255" s="223" t="s">
        <v>703</v>
      </c>
      <c r="F255" s="224" t="s">
        <v>576</v>
      </c>
      <c r="G255" s="180">
        <v>9452.7734299999993</v>
      </c>
      <c r="H255" s="437">
        <v>9248.4106499999998</v>
      </c>
      <c r="I255" s="432">
        <v>97.8</v>
      </c>
      <c r="J255" s="200"/>
      <c r="K255" s="200"/>
      <c r="L255" s="200"/>
    </row>
    <row r="256" spans="1:12" ht="15.75" customHeight="1" x14ac:dyDescent="0.25">
      <c r="A256" s="183"/>
      <c r="B256" s="220" t="s">
        <v>579</v>
      </c>
      <c r="C256" s="221">
        <v>905</v>
      </c>
      <c r="D256" s="222">
        <v>113</v>
      </c>
      <c r="E256" s="223" t="s">
        <v>703</v>
      </c>
      <c r="F256" s="224" t="s">
        <v>581</v>
      </c>
      <c r="G256" s="180">
        <v>9084.0136299999995</v>
      </c>
      <c r="H256" s="437">
        <v>8879.65085</v>
      </c>
      <c r="I256" s="432">
        <v>97.8</v>
      </c>
      <c r="J256" s="200"/>
      <c r="K256" s="200"/>
      <c r="L256" s="200"/>
    </row>
    <row r="257" spans="1:12" ht="31.5" customHeight="1" x14ac:dyDescent="0.25">
      <c r="A257" s="183"/>
      <c r="B257" s="220" t="s">
        <v>582</v>
      </c>
      <c r="C257" s="221">
        <v>905</v>
      </c>
      <c r="D257" s="222">
        <v>113</v>
      </c>
      <c r="E257" s="223" t="s">
        <v>703</v>
      </c>
      <c r="F257" s="224" t="s">
        <v>583</v>
      </c>
      <c r="G257" s="180">
        <v>24.243000000000002</v>
      </c>
      <c r="H257" s="437">
        <v>24.243000000000002</v>
      </c>
      <c r="I257" s="432">
        <v>100</v>
      </c>
      <c r="J257" s="200"/>
      <c r="K257" s="200"/>
      <c r="L257" s="200"/>
    </row>
    <row r="258" spans="1:12" ht="31.5" customHeight="1" x14ac:dyDescent="0.25">
      <c r="A258" s="183"/>
      <c r="B258" s="220" t="s">
        <v>584</v>
      </c>
      <c r="C258" s="221">
        <v>905</v>
      </c>
      <c r="D258" s="222">
        <v>113</v>
      </c>
      <c r="E258" s="223" t="s">
        <v>703</v>
      </c>
      <c r="F258" s="224" t="s">
        <v>585</v>
      </c>
      <c r="G258" s="180">
        <v>344.51679999999999</v>
      </c>
      <c r="H258" s="437">
        <v>344.51679999999999</v>
      </c>
      <c r="I258" s="432">
        <v>100</v>
      </c>
      <c r="J258" s="200"/>
      <c r="K258" s="200"/>
      <c r="L258" s="200"/>
    </row>
    <row r="259" spans="1:12" ht="47.25" customHeight="1" x14ac:dyDescent="0.25">
      <c r="A259" s="183"/>
      <c r="B259" s="220" t="s">
        <v>627</v>
      </c>
      <c r="C259" s="221">
        <v>905</v>
      </c>
      <c r="D259" s="222">
        <v>113</v>
      </c>
      <c r="E259" s="223" t="s">
        <v>628</v>
      </c>
      <c r="F259" s="224" t="s">
        <v>576</v>
      </c>
      <c r="G259" s="180">
        <v>10516.20731</v>
      </c>
      <c r="H259" s="437">
        <v>10178.1518</v>
      </c>
      <c r="I259" s="432">
        <v>96.8</v>
      </c>
      <c r="J259" s="200"/>
      <c r="K259" s="200"/>
      <c r="L259" s="200"/>
    </row>
    <row r="260" spans="1:12" ht="15.75" customHeight="1" x14ac:dyDescent="0.25">
      <c r="A260" s="183"/>
      <c r="B260" s="220" t="s">
        <v>579</v>
      </c>
      <c r="C260" s="221">
        <v>905</v>
      </c>
      <c r="D260" s="222">
        <v>113</v>
      </c>
      <c r="E260" s="223" t="s">
        <v>628</v>
      </c>
      <c r="F260" s="224" t="s">
        <v>581</v>
      </c>
      <c r="G260" s="180">
        <v>10228.10605</v>
      </c>
      <c r="H260" s="437">
        <v>9890.0505400000002</v>
      </c>
      <c r="I260" s="432">
        <v>96.7</v>
      </c>
      <c r="J260" s="200"/>
      <c r="K260" s="200"/>
      <c r="L260" s="200"/>
    </row>
    <row r="261" spans="1:12" ht="31.5" customHeight="1" x14ac:dyDescent="0.25">
      <c r="A261" s="183"/>
      <c r="B261" s="220" t="s">
        <v>582</v>
      </c>
      <c r="C261" s="221">
        <v>905</v>
      </c>
      <c r="D261" s="222">
        <v>113</v>
      </c>
      <c r="E261" s="223" t="s">
        <v>628</v>
      </c>
      <c r="F261" s="224" t="s">
        <v>583</v>
      </c>
      <c r="G261" s="180">
        <v>19.790849999999999</v>
      </c>
      <c r="H261" s="437">
        <v>19.790849999999999</v>
      </c>
      <c r="I261" s="432">
        <v>100</v>
      </c>
      <c r="J261" s="200"/>
      <c r="K261" s="200"/>
      <c r="L261" s="200"/>
    </row>
    <row r="262" spans="1:12" ht="31.5" customHeight="1" x14ac:dyDescent="0.25">
      <c r="A262" s="183"/>
      <c r="B262" s="220" t="s">
        <v>584</v>
      </c>
      <c r="C262" s="221">
        <v>905</v>
      </c>
      <c r="D262" s="222">
        <v>113</v>
      </c>
      <c r="E262" s="223" t="s">
        <v>628</v>
      </c>
      <c r="F262" s="224" t="s">
        <v>585</v>
      </c>
      <c r="G262" s="180">
        <v>267.12700000000001</v>
      </c>
      <c r="H262" s="437">
        <v>267.12700000000001</v>
      </c>
      <c r="I262" s="432">
        <v>100</v>
      </c>
      <c r="J262" s="200"/>
      <c r="K262" s="200"/>
      <c r="L262" s="200"/>
    </row>
    <row r="263" spans="1:12" ht="31.5" customHeight="1" x14ac:dyDescent="0.25">
      <c r="A263" s="183"/>
      <c r="B263" s="220" t="s">
        <v>586</v>
      </c>
      <c r="C263" s="221">
        <v>905</v>
      </c>
      <c r="D263" s="222">
        <v>113</v>
      </c>
      <c r="E263" s="223" t="s">
        <v>628</v>
      </c>
      <c r="F263" s="224" t="s">
        <v>587</v>
      </c>
      <c r="G263" s="180">
        <v>1.1834100000000001</v>
      </c>
      <c r="H263" s="437">
        <v>1.1834100000000001</v>
      </c>
      <c r="I263" s="432">
        <v>100</v>
      </c>
      <c r="J263" s="200"/>
      <c r="K263" s="200"/>
      <c r="L263" s="200"/>
    </row>
    <row r="264" spans="1:12" ht="47.25" customHeight="1" x14ac:dyDescent="0.25">
      <c r="A264" s="183"/>
      <c r="B264" s="220" t="s">
        <v>520</v>
      </c>
      <c r="C264" s="221">
        <v>905</v>
      </c>
      <c r="D264" s="222">
        <v>314</v>
      </c>
      <c r="E264" s="223" t="s">
        <v>576</v>
      </c>
      <c r="F264" s="224" t="s">
        <v>576</v>
      </c>
      <c r="G264" s="180">
        <v>1767.5</v>
      </c>
      <c r="H264" s="437">
        <v>1767.5</v>
      </c>
      <c r="I264" s="432">
        <v>100</v>
      </c>
      <c r="J264" s="200"/>
      <c r="K264" s="200"/>
      <c r="L264" s="200"/>
    </row>
    <row r="265" spans="1:12" ht="15.75" customHeight="1" x14ac:dyDescent="0.25">
      <c r="A265" s="183"/>
      <c r="B265" s="220" t="s">
        <v>636</v>
      </c>
      <c r="C265" s="221">
        <v>905</v>
      </c>
      <c r="D265" s="222">
        <v>314</v>
      </c>
      <c r="E265" s="223">
        <v>7950000</v>
      </c>
      <c r="F265" s="224" t="s">
        <v>576</v>
      </c>
      <c r="G265" s="180">
        <v>1767.5</v>
      </c>
      <c r="H265" s="437">
        <v>1767.5</v>
      </c>
      <c r="I265" s="432">
        <v>100</v>
      </c>
      <c r="J265" s="200"/>
      <c r="K265" s="200"/>
      <c r="L265" s="200"/>
    </row>
    <row r="266" spans="1:12" ht="110.25" customHeight="1" x14ac:dyDescent="0.25">
      <c r="A266" s="183"/>
      <c r="B266" s="220" t="s">
        <v>647</v>
      </c>
      <c r="C266" s="221">
        <v>905</v>
      </c>
      <c r="D266" s="222">
        <v>314</v>
      </c>
      <c r="E266" s="223" t="s">
        <v>648</v>
      </c>
      <c r="F266" s="224" t="s">
        <v>576</v>
      </c>
      <c r="G266" s="180">
        <v>1767.5</v>
      </c>
      <c r="H266" s="437">
        <v>1767.5</v>
      </c>
      <c r="I266" s="432">
        <v>100</v>
      </c>
      <c r="J266" s="200"/>
      <c r="K266" s="200"/>
      <c r="L266" s="200"/>
    </row>
    <row r="267" spans="1:12" ht="31.5" customHeight="1" x14ac:dyDescent="0.25">
      <c r="A267" s="183"/>
      <c r="B267" s="220" t="s">
        <v>584</v>
      </c>
      <c r="C267" s="221">
        <v>905</v>
      </c>
      <c r="D267" s="222">
        <v>314</v>
      </c>
      <c r="E267" s="223" t="s">
        <v>648</v>
      </c>
      <c r="F267" s="224" t="s">
        <v>585</v>
      </c>
      <c r="G267" s="180">
        <v>970</v>
      </c>
      <c r="H267" s="437">
        <v>970</v>
      </c>
      <c r="I267" s="432">
        <v>100</v>
      </c>
      <c r="J267" s="200"/>
      <c r="K267" s="200"/>
      <c r="L267" s="200"/>
    </row>
    <row r="268" spans="1:12" ht="31.5" customHeight="1" x14ac:dyDescent="0.25">
      <c r="A268" s="183"/>
      <c r="B268" s="220" t="s">
        <v>704</v>
      </c>
      <c r="C268" s="221">
        <v>905</v>
      </c>
      <c r="D268" s="222">
        <v>314</v>
      </c>
      <c r="E268" s="223" t="s">
        <v>648</v>
      </c>
      <c r="F268" s="224" t="s">
        <v>705</v>
      </c>
      <c r="G268" s="180">
        <v>440</v>
      </c>
      <c r="H268" s="437">
        <v>440</v>
      </c>
      <c r="I268" s="432">
        <v>100</v>
      </c>
      <c r="J268" s="200"/>
      <c r="K268" s="200"/>
      <c r="L268" s="200"/>
    </row>
    <row r="269" spans="1:12" ht="31.5" customHeight="1" x14ac:dyDescent="0.25">
      <c r="A269" s="183"/>
      <c r="B269" s="220" t="s">
        <v>684</v>
      </c>
      <c r="C269" s="221">
        <v>905</v>
      </c>
      <c r="D269" s="222">
        <v>314</v>
      </c>
      <c r="E269" s="223" t="s">
        <v>648</v>
      </c>
      <c r="F269" s="224" t="s">
        <v>685</v>
      </c>
      <c r="G269" s="180">
        <v>357.5</v>
      </c>
      <c r="H269" s="437">
        <v>357.5</v>
      </c>
      <c r="I269" s="432">
        <v>100</v>
      </c>
      <c r="J269" s="200"/>
      <c r="K269" s="200"/>
      <c r="L269" s="200"/>
    </row>
    <row r="270" spans="1:12" ht="15.75" customHeight="1" x14ac:dyDescent="0.25">
      <c r="A270" s="183"/>
      <c r="B270" s="220" t="s">
        <v>537</v>
      </c>
      <c r="C270" s="221">
        <v>905</v>
      </c>
      <c r="D270" s="222">
        <v>701</v>
      </c>
      <c r="E270" s="223" t="s">
        <v>576</v>
      </c>
      <c r="F270" s="224" t="s">
        <v>576</v>
      </c>
      <c r="G270" s="180">
        <v>1553953.7998700002</v>
      </c>
      <c r="H270" s="437">
        <v>1545395.3224000006</v>
      </c>
      <c r="I270" s="432">
        <v>99.4</v>
      </c>
      <c r="J270" s="200"/>
      <c r="K270" s="200"/>
      <c r="L270" s="200"/>
    </row>
    <row r="271" spans="1:12" ht="15.75" customHeight="1" x14ac:dyDescent="0.25">
      <c r="A271" s="183"/>
      <c r="B271" s="220" t="s">
        <v>706</v>
      </c>
      <c r="C271" s="221">
        <v>905</v>
      </c>
      <c r="D271" s="222">
        <v>701</v>
      </c>
      <c r="E271" s="223">
        <v>4200000</v>
      </c>
      <c r="F271" s="224" t="s">
        <v>576</v>
      </c>
      <c r="G271" s="180">
        <v>1357829.6421200002</v>
      </c>
      <c r="H271" s="437">
        <v>1349271.1646500006</v>
      </c>
      <c r="I271" s="432">
        <v>99.4</v>
      </c>
      <c r="J271" s="200"/>
      <c r="K271" s="200"/>
      <c r="L271" s="200"/>
    </row>
    <row r="272" spans="1:12" ht="31.5" customHeight="1" x14ac:dyDescent="0.25">
      <c r="A272" s="183"/>
      <c r="B272" s="220" t="s">
        <v>626</v>
      </c>
      <c r="C272" s="221">
        <v>905</v>
      </c>
      <c r="D272" s="222">
        <v>701</v>
      </c>
      <c r="E272" s="223">
        <v>4209900</v>
      </c>
      <c r="F272" s="224" t="s">
        <v>576</v>
      </c>
      <c r="G272" s="180">
        <v>1357829.6421200002</v>
      </c>
      <c r="H272" s="437">
        <v>1349271.1646500006</v>
      </c>
      <c r="I272" s="432">
        <v>99.4</v>
      </c>
      <c r="J272" s="200"/>
      <c r="K272" s="200"/>
      <c r="L272" s="200"/>
    </row>
    <row r="273" spans="1:12" ht="63" customHeight="1" x14ac:dyDescent="0.25">
      <c r="A273" s="183"/>
      <c r="B273" s="220" t="s">
        <v>707</v>
      </c>
      <c r="C273" s="221">
        <v>905</v>
      </c>
      <c r="D273" s="222">
        <v>701</v>
      </c>
      <c r="E273" s="223" t="s">
        <v>708</v>
      </c>
      <c r="F273" s="224" t="s">
        <v>709</v>
      </c>
      <c r="G273" s="180">
        <v>522691.25253000011</v>
      </c>
      <c r="H273" s="437">
        <v>519276.69570000004</v>
      </c>
      <c r="I273" s="432">
        <v>99.3</v>
      </c>
      <c r="J273" s="200"/>
      <c r="K273" s="200"/>
      <c r="L273" s="200"/>
    </row>
    <row r="274" spans="1:12" ht="31.5" customHeight="1" x14ac:dyDescent="0.25">
      <c r="A274" s="183"/>
      <c r="B274" s="220" t="s">
        <v>704</v>
      </c>
      <c r="C274" s="221">
        <v>905</v>
      </c>
      <c r="D274" s="222">
        <v>701</v>
      </c>
      <c r="E274" s="223" t="s">
        <v>708</v>
      </c>
      <c r="F274" s="224" t="s">
        <v>705</v>
      </c>
      <c r="G274" s="180">
        <v>6132.6118200000001</v>
      </c>
      <c r="H274" s="437">
        <v>6128.4315200000001</v>
      </c>
      <c r="I274" s="432">
        <v>99.9</v>
      </c>
      <c r="J274" s="200"/>
      <c r="K274" s="200"/>
      <c r="L274" s="200"/>
    </row>
    <row r="275" spans="1:12" ht="63" customHeight="1" x14ac:dyDescent="0.25">
      <c r="A275" s="183"/>
      <c r="B275" s="220" t="s">
        <v>682</v>
      </c>
      <c r="C275" s="221">
        <v>905</v>
      </c>
      <c r="D275" s="222">
        <v>701</v>
      </c>
      <c r="E275" s="223" t="s">
        <v>708</v>
      </c>
      <c r="F275" s="224" t="s">
        <v>683</v>
      </c>
      <c r="G275" s="180">
        <v>827051.10729000019</v>
      </c>
      <c r="H275" s="437">
        <v>821911.36695000005</v>
      </c>
      <c r="I275" s="432">
        <v>99.4</v>
      </c>
      <c r="J275" s="200"/>
      <c r="K275" s="200"/>
      <c r="L275" s="200"/>
    </row>
    <row r="276" spans="1:12" ht="31.5" customHeight="1" x14ac:dyDescent="0.25">
      <c r="A276" s="183"/>
      <c r="B276" s="220" t="s">
        <v>684</v>
      </c>
      <c r="C276" s="221">
        <v>905</v>
      </c>
      <c r="D276" s="222">
        <v>701</v>
      </c>
      <c r="E276" s="223" t="s">
        <v>708</v>
      </c>
      <c r="F276" s="224" t="s">
        <v>685</v>
      </c>
      <c r="G276" s="180">
        <v>1954.67048</v>
      </c>
      <c r="H276" s="437">
        <v>1954.67048</v>
      </c>
      <c r="I276" s="432">
        <v>100</v>
      </c>
      <c r="J276" s="200"/>
      <c r="K276" s="200"/>
      <c r="L276" s="200"/>
    </row>
    <row r="277" spans="1:12" ht="47.25" customHeight="1" x14ac:dyDescent="0.25">
      <c r="A277" s="183"/>
      <c r="B277" s="220" t="s">
        <v>710</v>
      </c>
      <c r="C277" s="221">
        <v>905</v>
      </c>
      <c r="D277" s="222">
        <v>701</v>
      </c>
      <c r="E277" s="223">
        <v>5210000</v>
      </c>
      <c r="F277" s="224" t="s">
        <v>576</v>
      </c>
      <c r="G277" s="180">
        <v>196124.15775000001</v>
      </c>
      <c r="H277" s="437">
        <v>196124.15775000001</v>
      </c>
      <c r="I277" s="432">
        <v>100</v>
      </c>
      <c r="J277" s="200"/>
      <c r="K277" s="200"/>
      <c r="L277" s="200"/>
    </row>
    <row r="278" spans="1:12" ht="47.25" customHeight="1" x14ac:dyDescent="0.25">
      <c r="A278" s="183"/>
      <c r="B278" s="220" t="s">
        <v>711</v>
      </c>
      <c r="C278" s="221">
        <v>905</v>
      </c>
      <c r="D278" s="222">
        <v>701</v>
      </c>
      <c r="E278" s="223">
        <v>5210100</v>
      </c>
      <c r="F278" s="224" t="s">
        <v>576</v>
      </c>
      <c r="G278" s="180">
        <v>189823.23</v>
      </c>
      <c r="H278" s="437">
        <v>189823.23</v>
      </c>
      <c r="I278" s="432">
        <v>100</v>
      </c>
      <c r="J278" s="200"/>
      <c r="K278" s="200"/>
      <c r="L278" s="200"/>
    </row>
    <row r="279" spans="1:12" ht="126" customHeight="1" x14ac:dyDescent="0.25">
      <c r="A279" s="183"/>
      <c r="B279" s="220" t="s">
        <v>712</v>
      </c>
      <c r="C279" s="221">
        <v>905</v>
      </c>
      <c r="D279" s="222">
        <v>701</v>
      </c>
      <c r="E279" s="223" t="s">
        <v>713</v>
      </c>
      <c r="F279" s="224" t="s">
        <v>576</v>
      </c>
      <c r="G279" s="180">
        <v>189823.23</v>
      </c>
      <c r="H279" s="437">
        <v>189823.23</v>
      </c>
      <c r="I279" s="432">
        <v>100</v>
      </c>
      <c r="J279" s="200"/>
      <c r="K279" s="200"/>
      <c r="L279" s="200"/>
    </row>
    <row r="280" spans="1:12" ht="63" customHeight="1" x14ac:dyDescent="0.25">
      <c r="A280" s="183"/>
      <c r="B280" s="220" t="s">
        <v>707</v>
      </c>
      <c r="C280" s="221">
        <v>905</v>
      </c>
      <c r="D280" s="222">
        <v>701</v>
      </c>
      <c r="E280" s="223" t="s">
        <v>713</v>
      </c>
      <c r="F280" s="224" t="s">
        <v>709</v>
      </c>
      <c r="G280" s="180">
        <v>68747.002999999997</v>
      </c>
      <c r="H280" s="437">
        <v>68747.002999999997</v>
      </c>
      <c r="I280" s="432">
        <v>100</v>
      </c>
      <c r="J280" s="200"/>
      <c r="K280" s="200"/>
      <c r="L280" s="200"/>
    </row>
    <row r="281" spans="1:12" ht="63" customHeight="1" x14ac:dyDescent="0.25">
      <c r="A281" s="183"/>
      <c r="B281" s="220" t="s">
        <v>682</v>
      </c>
      <c r="C281" s="221">
        <v>905</v>
      </c>
      <c r="D281" s="222">
        <v>701</v>
      </c>
      <c r="E281" s="223" t="s">
        <v>713</v>
      </c>
      <c r="F281" s="224" t="s">
        <v>683</v>
      </c>
      <c r="G281" s="180">
        <v>121076.22700000001</v>
      </c>
      <c r="H281" s="437">
        <v>121076.22700000001</v>
      </c>
      <c r="I281" s="432">
        <v>100</v>
      </c>
      <c r="J281" s="200"/>
      <c r="K281" s="200"/>
      <c r="L281" s="200"/>
    </row>
    <row r="282" spans="1:12" ht="31.5" customHeight="1" x14ac:dyDescent="0.25">
      <c r="A282" s="183"/>
      <c r="B282" s="220" t="s">
        <v>714</v>
      </c>
      <c r="C282" s="221">
        <v>905</v>
      </c>
      <c r="D282" s="222">
        <v>701</v>
      </c>
      <c r="E282" s="223">
        <v>5210200</v>
      </c>
      <c r="F282" s="224" t="s">
        <v>576</v>
      </c>
      <c r="G282" s="180">
        <v>900.92774999999995</v>
      </c>
      <c r="H282" s="437">
        <v>900.92774999999995</v>
      </c>
      <c r="I282" s="432">
        <v>100</v>
      </c>
      <c r="J282" s="200"/>
      <c r="K282" s="200"/>
      <c r="L282" s="200"/>
    </row>
    <row r="283" spans="1:12" ht="220.5" customHeight="1" x14ac:dyDescent="0.25">
      <c r="A283" s="183"/>
      <c r="B283" s="220" t="s">
        <v>715</v>
      </c>
      <c r="C283" s="221">
        <v>905</v>
      </c>
      <c r="D283" s="222">
        <v>701</v>
      </c>
      <c r="E283" s="223" t="s">
        <v>716</v>
      </c>
      <c r="F283" s="224" t="s">
        <v>576</v>
      </c>
      <c r="G283" s="180">
        <v>900.92774999999995</v>
      </c>
      <c r="H283" s="437">
        <v>900.92774999999995</v>
      </c>
      <c r="I283" s="432">
        <v>100</v>
      </c>
      <c r="J283" s="200"/>
      <c r="K283" s="200"/>
      <c r="L283" s="200"/>
    </row>
    <row r="284" spans="1:12" ht="31.5" customHeight="1" x14ac:dyDescent="0.25">
      <c r="A284" s="183"/>
      <c r="B284" s="220" t="s">
        <v>704</v>
      </c>
      <c r="C284" s="221">
        <v>905</v>
      </c>
      <c r="D284" s="222">
        <v>701</v>
      </c>
      <c r="E284" s="223" t="s">
        <v>716</v>
      </c>
      <c r="F284" s="224" t="s">
        <v>705</v>
      </c>
      <c r="G284" s="180">
        <v>311.07880999999998</v>
      </c>
      <c r="H284" s="437">
        <v>311.07880999999998</v>
      </c>
      <c r="I284" s="432">
        <v>100</v>
      </c>
      <c r="J284" s="200"/>
      <c r="K284" s="200"/>
      <c r="L284" s="200"/>
    </row>
    <row r="285" spans="1:12" ht="31.5" customHeight="1" x14ac:dyDescent="0.25">
      <c r="A285" s="183"/>
      <c r="B285" s="220" t="s">
        <v>684</v>
      </c>
      <c r="C285" s="221">
        <v>905</v>
      </c>
      <c r="D285" s="222">
        <v>701</v>
      </c>
      <c r="E285" s="223" t="s">
        <v>716</v>
      </c>
      <c r="F285" s="224" t="s">
        <v>685</v>
      </c>
      <c r="G285" s="180">
        <v>589.84893999999997</v>
      </c>
      <c r="H285" s="437">
        <v>589.84893999999997</v>
      </c>
      <c r="I285" s="432">
        <v>100</v>
      </c>
      <c r="J285" s="200"/>
      <c r="K285" s="200"/>
      <c r="L285" s="200"/>
    </row>
    <row r="286" spans="1:12" ht="31.5" customHeight="1" x14ac:dyDescent="0.25">
      <c r="A286" s="183"/>
      <c r="B286" s="220" t="s">
        <v>717</v>
      </c>
      <c r="C286" s="221">
        <v>905</v>
      </c>
      <c r="D286" s="222">
        <v>701</v>
      </c>
      <c r="E286" s="223">
        <v>5210300</v>
      </c>
      <c r="F286" s="224" t="s">
        <v>576</v>
      </c>
      <c r="G286" s="180">
        <v>5400</v>
      </c>
      <c r="H286" s="437">
        <v>5400</v>
      </c>
      <c r="I286" s="432">
        <v>100</v>
      </c>
      <c r="J286" s="200"/>
      <c r="K286" s="200"/>
      <c r="L286" s="200"/>
    </row>
    <row r="287" spans="1:12" ht="78.75" customHeight="1" x14ac:dyDescent="0.25">
      <c r="A287" s="183"/>
      <c r="B287" s="220" t="s">
        <v>718</v>
      </c>
      <c r="C287" s="221">
        <v>905</v>
      </c>
      <c r="D287" s="222">
        <v>701</v>
      </c>
      <c r="E287" s="223" t="s">
        <v>719</v>
      </c>
      <c r="F287" s="224" t="s">
        <v>576</v>
      </c>
      <c r="G287" s="180">
        <v>5400</v>
      </c>
      <c r="H287" s="437">
        <v>5400</v>
      </c>
      <c r="I287" s="432">
        <v>100</v>
      </c>
      <c r="J287" s="200"/>
      <c r="K287" s="200"/>
      <c r="L287" s="200"/>
    </row>
    <row r="288" spans="1:12" ht="63" customHeight="1" x14ac:dyDescent="0.25">
      <c r="A288" s="183"/>
      <c r="B288" s="220" t="s">
        <v>682</v>
      </c>
      <c r="C288" s="221">
        <v>905</v>
      </c>
      <c r="D288" s="222">
        <v>701</v>
      </c>
      <c r="E288" s="223" t="s">
        <v>719</v>
      </c>
      <c r="F288" s="224" t="s">
        <v>683</v>
      </c>
      <c r="G288" s="180">
        <v>787.35299999999995</v>
      </c>
      <c r="H288" s="437">
        <v>787.35299999999995</v>
      </c>
      <c r="I288" s="432">
        <v>100</v>
      </c>
      <c r="J288" s="200"/>
      <c r="K288" s="200"/>
      <c r="L288" s="200"/>
    </row>
    <row r="289" spans="1:12" ht="31.5" customHeight="1" x14ac:dyDescent="0.25">
      <c r="A289" s="183"/>
      <c r="B289" s="220" t="s">
        <v>684</v>
      </c>
      <c r="C289" s="221">
        <v>905</v>
      </c>
      <c r="D289" s="222">
        <v>701</v>
      </c>
      <c r="E289" s="223" t="s">
        <v>719</v>
      </c>
      <c r="F289" s="224" t="s">
        <v>685</v>
      </c>
      <c r="G289" s="180">
        <v>4612.6469999999999</v>
      </c>
      <c r="H289" s="437">
        <v>4612.6469999999999</v>
      </c>
      <c r="I289" s="432">
        <v>100</v>
      </c>
      <c r="J289" s="200"/>
      <c r="K289" s="200"/>
      <c r="L289" s="200"/>
    </row>
    <row r="290" spans="1:12" ht="15.75" customHeight="1" x14ac:dyDescent="0.25">
      <c r="A290" s="183"/>
      <c r="B290" s="220" t="s">
        <v>538</v>
      </c>
      <c r="C290" s="221">
        <v>905</v>
      </c>
      <c r="D290" s="222">
        <v>702</v>
      </c>
      <c r="E290" s="223" t="s">
        <v>576</v>
      </c>
      <c r="F290" s="224" t="s">
        <v>576</v>
      </c>
      <c r="G290" s="180">
        <v>2401081.8947999994</v>
      </c>
      <c r="H290" s="437">
        <v>2394612.8714400004</v>
      </c>
      <c r="I290" s="432">
        <v>99.7</v>
      </c>
      <c r="J290" s="200"/>
      <c r="K290" s="200"/>
      <c r="L290" s="200"/>
    </row>
    <row r="291" spans="1:12" ht="31.5" customHeight="1" x14ac:dyDescent="0.25">
      <c r="A291" s="183"/>
      <c r="B291" s="220" t="s">
        <v>720</v>
      </c>
      <c r="C291" s="221">
        <v>905</v>
      </c>
      <c r="D291" s="222">
        <v>702</v>
      </c>
      <c r="E291" s="223">
        <v>4210000</v>
      </c>
      <c r="F291" s="224" t="s">
        <v>576</v>
      </c>
      <c r="G291" s="180">
        <v>389411.43845000002</v>
      </c>
      <c r="H291" s="437">
        <v>383718.49306999997</v>
      </c>
      <c r="I291" s="432">
        <v>98.5</v>
      </c>
      <c r="J291" s="200"/>
      <c r="K291" s="200"/>
      <c r="L291" s="200"/>
    </row>
    <row r="292" spans="1:12" ht="31.5" customHeight="1" x14ac:dyDescent="0.25">
      <c r="A292" s="183"/>
      <c r="B292" s="220" t="s">
        <v>626</v>
      </c>
      <c r="C292" s="221">
        <v>905</v>
      </c>
      <c r="D292" s="222">
        <v>702</v>
      </c>
      <c r="E292" s="223">
        <v>4219900</v>
      </c>
      <c r="F292" s="224" t="s">
        <v>576</v>
      </c>
      <c r="G292" s="180">
        <v>389411.43845000002</v>
      </c>
      <c r="H292" s="437">
        <v>383718.49306999997</v>
      </c>
      <c r="I292" s="432">
        <v>98.5</v>
      </c>
      <c r="J292" s="200"/>
      <c r="K292" s="200"/>
      <c r="L292" s="200"/>
    </row>
    <row r="293" spans="1:12" ht="63" customHeight="1" x14ac:dyDescent="0.25">
      <c r="A293" s="183"/>
      <c r="B293" s="220" t="s">
        <v>707</v>
      </c>
      <c r="C293" s="221">
        <v>905</v>
      </c>
      <c r="D293" s="222">
        <v>702</v>
      </c>
      <c r="E293" s="223" t="s">
        <v>721</v>
      </c>
      <c r="F293" s="224" t="s">
        <v>709</v>
      </c>
      <c r="G293" s="180">
        <v>168122.88946000001</v>
      </c>
      <c r="H293" s="437">
        <v>163037.25310999996</v>
      </c>
      <c r="I293" s="432">
        <v>97</v>
      </c>
      <c r="J293" s="200"/>
      <c r="K293" s="200"/>
      <c r="L293" s="200"/>
    </row>
    <row r="294" spans="1:12" ht="31.5" customHeight="1" x14ac:dyDescent="0.25">
      <c r="A294" s="183"/>
      <c r="B294" s="220" t="s">
        <v>704</v>
      </c>
      <c r="C294" s="221">
        <v>905</v>
      </c>
      <c r="D294" s="222">
        <v>702</v>
      </c>
      <c r="E294" s="223" t="s">
        <v>721</v>
      </c>
      <c r="F294" s="224" t="s">
        <v>705</v>
      </c>
      <c r="G294" s="180">
        <v>4002.2066299999997</v>
      </c>
      <c r="H294" s="437">
        <v>4002.1674800000001</v>
      </c>
      <c r="I294" s="432">
        <v>100</v>
      </c>
      <c r="J294" s="200"/>
      <c r="K294" s="200"/>
      <c r="L294" s="200"/>
    </row>
    <row r="295" spans="1:12" ht="63" customHeight="1" x14ac:dyDescent="0.25">
      <c r="A295" s="183"/>
      <c r="B295" s="220" t="s">
        <v>682</v>
      </c>
      <c r="C295" s="221">
        <v>905</v>
      </c>
      <c r="D295" s="222">
        <v>702</v>
      </c>
      <c r="E295" s="223" t="s">
        <v>721</v>
      </c>
      <c r="F295" s="224" t="s">
        <v>683</v>
      </c>
      <c r="G295" s="180">
        <v>185670.11091000002</v>
      </c>
      <c r="H295" s="437">
        <v>185138.98994999999</v>
      </c>
      <c r="I295" s="432">
        <v>99.7</v>
      </c>
      <c r="J295" s="200"/>
      <c r="K295" s="200"/>
      <c r="L295" s="200"/>
    </row>
    <row r="296" spans="1:12" ht="31.5" customHeight="1" x14ac:dyDescent="0.25">
      <c r="A296" s="183"/>
      <c r="B296" s="220" t="s">
        <v>684</v>
      </c>
      <c r="C296" s="221">
        <v>905</v>
      </c>
      <c r="D296" s="222">
        <v>702</v>
      </c>
      <c r="E296" s="223" t="s">
        <v>721</v>
      </c>
      <c r="F296" s="224" t="s">
        <v>685</v>
      </c>
      <c r="G296" s="180">
        <v>31429.828840000002</v>
      </c>
      <c r="H296" s="437">
        <v>31353.679920000002</v>
      </c>
      <c r="I296" s="432">
        <v>99.8</v>
      </c>
      <c r="J296" s="200"/>
      <c r="K296" s="200"/>
      <c r="L296" s="200"/>
    </row>
    <row r="297" spans="1:12" ht="31.5" customHeight="1" x14ac:dyDescent="0.25">
      <c r="A297" s="183"/>
      <c r="B297" s="220" t="s">
        <v>722</v>
      </c>
      <c r="C297" s="221">
        <v>905</v>
      </c>
      <c r="D297" s="222">
        <v>702</v>
      </c>
      <c r="E297" s="223" t="s">
        <v>723</v>
      </c>
      <c r="F297" s="224" t="s">
        <v>576</v>
      </c>
      <c r="G297" s="180">
        <v>186.40260999999998</v>
      </c>
      <c r="H297" s="437">
        <v>186.40260999999998</v>
      </c>
      <c r="I297" s="432">
        <v>100</v>
      </c>
      <c r="J297" s="200"/>
      <c r="K297" s="200"/>
      <c r="L297" s="200"/>
    </row>
    <row r="298" spans="1:12" ht="15.75" customHeight="1" x14ac:dyDescent="0.25">
      <c r="A298" s="183"/>
      <c r="B298" s="220" t="s">
        <v>579</v>
      </c>
      <c r="C298" s="221">
        <v>905</v>
      </c>
      <c r="D298" s="222">
        <v>702</v>
      </c>
      <c r="E298" s="223" t="s">
        <v>723</v>
      </c>
      <c r="F298" s="224" t="s">
        <v>667</v>
      </c>
      <c r="G298" s="180">
        <v>26.402609999999999</v>
      </c>
      <c r="H298" s="437">
        <v>26.402609999999999</v>
      </c>
      <c r="I298" s="432">
        <v>100</v>
      </c>
      <c r="J298" s="200"/>
      <c r="K298" s="200"/>
      <c r="L298" s="200"/>
    </row>
    <row r="299" spans="1:12" ht="31.5" customHeight="1" x14ac:dyDescent="0.25">
      <c r="A299" s="183"/>
      <c r="B299" s="220" t="s">
        <v>584</v>
      </c>
      <c r="C299" s="221">
        <v>905</v>
      </c>
      <c r="D299" s="222">
        <v>702</v>
      </c>
      <c r="E299" s="223" t="s">
        <v>723</v>
      </c>
      <c r="F299" s="224" t="s">
        <v>585</v>
      </c>
      <c r="G299" s="180">
        <v>160</v>
      </c>
      <c r="H299" s="437">
        <v>160</v>
      </c>
      <c r="I299" s="432">
        <v>100</v>
      </c>
      <c r="J299" s="200"/>
      <c r="K299" s="200"/>
      <c r="L299" s="200"/>
    </row>
    <row r="300" spans="1:12" ht="31.5" customHeight="1" x14ac:dyDescent="0.25">
      <c r="A300" s="183"/>
      <c r="B300" s="220" t="s">
        <v>724</v>
      </c>
      <c r="C300" s="221">
        <v>905</v>
      </c>
      <c r="D300" s="222">
        <v>702</v>
      </c>
      <c r="E300" s="223">
        <v>4230000</v>
      </c>
      <c r="F300" s="224" t="s">
        <v>576</v>
      </c>
      <c r="G300" s="180">
        <v>203017.72758999999</v>
      </c>
      <c r="H300" s="437">
        <v>202751.39300000001</v>
      </c>
      <c r="I300" s="432">
        <v>99.9</v>
      </c>
      <c r="J300" s="200"/>
      <c r="K300" s="200"/>
      <c r="L300" s="200"/>
    </row>
    <row r="301" spans="1:12" ht="31.5" customHeight="1" x14ac:dyDescent="0.25">
      <c r="A301" s="183"/>
      <c r="B301" s="220" t="s">
        <v>626</v>
      </c>
      <c r="C301" s="221">
        <v>905</v>
      </c>
      <c r="D301" s="222">
        <v>702</v>
      </c>
      <c r="E301" s="223">
        <v>4239900</v>
      </c>
      <c r="F301" s="224" t="s">
        <v>576</v>
      </c>
      <c r="G301" s="180">
        <v>203017.72758999999</v>
      </c>
      <c r="H301" s="437">
        <v>202751.39300000001</v>
      </c>
      <c r="I301" s="432">
        <v>99.9</v>
      </c>
      <c r="J301" s="200"/>
      <c r="K301" s="200"/>
      <c r="L301" s="200"/>
    </row>
    <row r="302" spans="1:12" ht="31.5" customHeight="1" x14ac:dyDescent="0.25">
      <c r="A302" s="183"/>
      <c r="B302" s="220" t="s">
        <v>725</v>
      </c>
      <c r="C302" s="221">
        <v>905</v>
      </c>
      <c r="D302" s="222">
        <v>702</v>
      </c>
      <c r="E302" s="223" t="s">
        <v>726</v>
      </c>
      <c r="F302" s="224" t="s">
        <v>576</v>
      </c>
      <c r="G302" s="180">
        <v>16202.972390000001</v>
      </c>
      <c r="H302" s="437">
        <v>16202.972390000001</v>
      </c>
      <c r="I302" s="432">
        <v>100</v>
      </c>
      <c r="J302" s="200"/>
      <c r="K302" s="200"/>
      <c r="L302" s="200"/>
    </row>
    <row r="303" spans="1:12" ht="63" customHeight="1" x14ac:dyDescent="0.25">
      <c r="A303" s="183"/>
      <c r="B303" s="220" t="s">
        <v>707</v>
      </c>
      <c r="C303" s="221">
        <v>905</v>
      </c>
      <c r="D303" s="222">
        <v>702</v>
      </c>
      <c r="E303" s="223" t="s">
        <v>726</v>
      </c>
      <c r="F303" s="224" t="s">
        <v>709</v>
      </c>
      <c r="G303" s="180">
        <v>7989.9210400000002</v>
      </c>
      <c r="H303" s="437">
        <v>7989.9210400000002</v>
      </c>
      <c r="I303" s="432">
        <v>100</v>
      </c>
      <c r="J303" s="200"/>
      <c r="K303" s="200"/>
      <c r="L303" s="200"/>
    </row>
    <row r="304" spans="1:12" ht="63" customHeight="1" x14ac:dyDescent="0.25">
      <c r="A304" s="183"/>
      <c r="B304" s="220" t="s">
        <v>682</v>
      </c>
      <c r="C304" s="221">
        <v>905</v>
      </c>
      <c r="D304" s="222">
        <v>702</v>
      </c>
      <c r="E304" s="223" t="s">
        <v>726</v>
      </c>
      <c r="F304" s="224" t="s">
        <v>683</v>
      </c>
      <c r="G304" s="180">
        <v>8213.0513499999997</v>
      </c>
      <c r="H304" s="437">
        <v>8213.0513499999997</v>
      </c>
      <c r="I304" s="432">
        <v>100</v>
      </c>
      <c r="J304" s="200"/>
      <c r="K304" s="200"/>
      <c r="L304" s="200"/>
    </row>
    <row r="305" spans="1:12" ht="31.5" customHeight="1" x14ac:dyDescent="0.25">
      <c r="A305" s="183"/>
      <c r="B305" s="220" t="s">
        <v>727</v>
      </c>
      <c r="C305" s="221">
        <v>905</v>
      </c>
      <c r="D305" s="222">
        <v>702</v>
      </c>
      <c r="E305" s="223" t="s">
        <v>728</v>
      </c>
      <c r="F305" s="224" t="s">
        <v>576</v>
      </c>
      <c r="G305" s="180">
        <v>186814.75519999999</v>
      </c>
      <c r="H305" s="437">
        <v>186548.42061</v>
      </c>
      <c r="I305" s="432">
        <v>99.9</v>
      </c>
      <c r="J305" s="200"/>
      <c r="K305" s="200"/>
      <c r="L305" s="200"/>
    </row>
    <row r="306" spans="1:12" ht="63" customHeight="1" x14ac:dyDescent="0.25">
      <c r="A306" s="183"/>
      <c r="B306" s="220" t="s">
        <v>707</v>
      </c>
      <c r="C306" s="221">
        <v>905</v>
      </c>
      <c r="D306" s="222">
        <v>702</v>
      </c>
      <c r="E306" s="223" t="s">
        <v>728</v>
      </c>
      <c r="F306" s="224" t="s">
        <v>709</v>
      </c>
      <c r="G306" s="180">
        <v>148941.42496</v>
      </c>
      <c r="H306" s="437">
        <v>148740.90611000004</v>
      </c>
      <c r="I306" s="432">
        <v>99.9</v>
      </c>
      <c r="J306" s="200"/>
      <c r="K306" s="200"/>
      <c r="L306" s="200"/>
    </row>
    <row r="307" spans="1:12" ht="31.5" customHeight="1" x14ac:dyDescent="0.25">
      <c r="A307" s="183"/>
      <c r="B307" s="220" t="s">
        <v>704</v>
      </c>
      <c r="C307" s="221">
        <v>905</v>
      </c>
      <c r="D307" s="222">
        <v>702</v>
      </c>
      <c r="E307" s="223" t="s">
        <v>728</v>
      </c>
      <c r="F307" s="224" t="s">
        <v>705</v>
      </c>
      <c r="G307" s="180">
        <v>3680.9443999999999</v>
      </c>
      <c r="H307" s="437">
        <v>3680.9443999999999</v>
      </c>
      <c r="I307" s="432">
        <v>100</v>
      </c>
      <c r="J307" s="200"/>
      <c r="K307" s="200"/>
      <c r="L307" s="200"/>
    </row>
    <row r="308" spans="1:12" ht="63" customHeight="1" x14ac:dyDescent="0.25">
      <c r="A308" s="183"/>
      <c r="B308" s="220" t="s">
        <v>682</v>
      </c>
      <c r="C308" s="221">
        <v>905</v>
      </c>
      <c r="D308" s="222">
        <v>702</v>
      </c>
      <c r="E308" s="223" t="s">
        <v>728</v>
      </c>
      <c r="F308" s="224" t="s">
        <v>683</v>
      </c>
      <c r="G308" s="180">
        <v>33781.63682</v>
      </c>
      <c r="H308" s="437">
        <v>33715.821080000002</v>
      </c>
      <c r="I308" s="432">
        <v>99.8</v>
      </c>
      <c r="J308" s="200"/>
      <c r="K308" s="200"/>
      <c r="L308" s="200"/>
    </row>
    <row r="309" spans="1:12" ht="31.5" customHeight="1" x14ac:dyDescent="0.25">
      <c r="A309" s="183"/>
      <c r="B309" s="220" t="s">
        <v>684</v>
      </c>
      <c r="C309" s="221">
        <v>905</v>
      </c>
      <c r="D309" s="222">
        <v>702</v>
      </c>
      <c r="E309" s="223" t="s">
        <v>728</v>
      </c>
      <c r="F309" s="224" t="s">
        <v>685</v>
      </c>
      <c r="G309" s="180">
        <v>410.74901999999997</v>
      </c>
      <c r="H309" s="437">
        <v>410.74901999999997</v>
      </c>
      <c r="I309" s="432">
        <v>100</v>
      </c>
      <c r="J309" s="200"/>
      <c r="K309" s="200"/>
      <c r="L309" s="200"/>
    </row>
    <row r="310" spans="1:12" ht="15.75" customHeight="1" x14ac:dyDescent="0.25">
      <c r="A310" s="183"/>
      <c r="B310" s="220" t="s">
        <v>729</v>
      </c>
      <c r="C310" s="221">
        <v>905</v>
      </c>
      <c r="D310" s="222">
        <v>702</v>
      </c>
      <c r="E310" s="223">
        <v>4240000</v>
      </c>
      <c r="F310" s="224" t="s">
        <v>576</v>
      </c>
      <c r="G310" s="180">
        <v>3490.1120099999998</v>
      </c>
      <c r="H310" s="437">
        <v>3432.5744599999998</v>
      </c>
      <c r="I310" s="432">
        <v>98.4</v>
      </c>
      <c r="J310" s="200"/>
      <c r="K310" s="200"/>
      <c r="L310" s="200"/>
    </row>
    <row r="311" spans="1:12" ht="31.5" customHeight="1" x14ac:dyDescent="0.25">
      <c r="A311" s="183"/>
      <c r="B311" s="220" t="s">
        <v>626</v>
      </c>
      <c r="C311" s="221">
        <v>905</v>
      </c>
      <c r="D311" s="222">
        <v>702</v>
      </c>
      <c r="E311" s="223">
        <v>4249900</v>
      </c>
      <c r="F311" s="224" t="s">
        <v>576</v>
      </c>
      <c r="G311" s="180">
        <v>3490.1120099999998</v>
      </c>
      <c r="H311" s="437">
        <v>3432.5744599999998</v>
      </c>
      <c r="I311" s="432">
        <v>98.4</v>
      </c>
      <c r="J311" s="200"/>
      <c r="K311" s="200"/>
      <c r="L311" s="200"/>
    </row>
    <row r="312" spans="1:12" ht="15.75" customHeight="1" x14ac:dyDescent="0.25">
      <c r="A312" s="183"/>
      <c r="B312" s="220" t="s">
        <v>579</v>
      </c>
      <c r="C312" s="221">
        <v>905</v>
      </c>
      <c r="D312" s="222">
        <v>702</v>
      </c>
      <c r="E312" s="223" t="s">
        <v>730</v>
      </c>
      <c r="F312" s="224" t="s">
        <v>667</v>
      </c>
      <c r="G312" s="180">
        <v>23.95168</v>
      </c>
      <c r="H312" s="437">
        <v>23.95168</v>
      </c>
      <c r="I312" s="432">
        <v>100</v>
      </c>
      <c r="J312" s="200"/>
      <c r="K312" s="200"/>
      <c r="L312" s="200"/>
    </row>
    <row r="313" spans="1:12" ht="31.5" customHeight="1" x14ac:dyDescent="0.25">
      <c r="A313" s="183"/>
      <c r="B313" s="220" t="s">
        <v>584</v>
      </c>
      <c r="C313" s="221">
        <v>905</v>
      </c>
      <c r="D313" s="222">
        <v>702</v>
      </c>
      <c r="E313" s="223" t="s">
        <v>730</v>
      </c>
      <c r="F313" s="224" t="s">
        <v>585</v>
      </c>
      <c r="G313" s="180">
        <v>3466.1603300000002</v>
      </c>
      <c r="H313" s="437">
        <v>3408.6227800000001</v>
      </c>
      <c r="I313" s="432">
        <v>98.3</v>
      </c>
      <c r="J313" s="200"/>
      <c r="K313" s="200"/>
      <c r="L313" s="200"/>
    </row>
    <row r="314" spans="1:12" ht="15.75" customHeight="1" x14ac:dyDescent="0.25">
      <c r="A314" s="183"/>
      <c r="B314" s="220" t="s">
        <v>731</v>
      </c>
      <c r="C314" s="221">
        <v>905</v>
      </c>
      <c r="D314" s="222">
        <v>702</v>
      </c>
      <c r="E314" s="223">
        <v>4360000</v>
      </c>
      <c r="F314" s="224" t="s">
        <v>576</v>
      </c>
      <c r="G314" s="180">
        <v>30970.485280000001</v>
      </c>
      <c r="H314" s="437">
        <v>30970.485280000001</v>
      </c>
      <c r="I314" s="432">
        <v>100</v>
      </c>
      <c r="J314" s="200"/>
      <c r="K314" s="200"/>
      <c r="L314" s="200"/>
    </row>
    <row r="315" spans="1:12" ht="31.5" customHeight="1" x14ac:dyDescent="0.25">
      <c r="A315" s="183"/>
      <c r="B315" s="220" t="s">
        <v>732</v>
      </c>
      <c r="C315" s="221">
        <v>905</v>
      </c>
      <c r="D315" s="222">
        <v>702</v>
      </c>
      <c r="E315" s="223">
        <v>4362100</v>
      </c>
      <c r="F315" s="224" t="s">
        <v>576</v>
      </c>
      <c r="G315" s="180">
        <v>30970.485280000001</v>
      </c>
      <c r="H315" s="437">
        <v>30970.485280000001</v>
      </c>
      <c r="I315" s="432">
        <v>100</v>
      </c>
      <c r="J315" s="200"/>
      <c r="K315" s="200"/>
      <c r="L315" s="200"/>
    </row>
    <row r="316" spans="1:12" ht="31.5" customHeight="1" x14ac:dyDescent="0.25">
      <c r="A316" s="183"/>
      <c r="B316" s="220" t="s">
        <v>704</v>
      </c>
      <c r="C316" s="221">
        <v>905</v>
      </c>
      <c r="D316" s="222">
        <v>702</v>
      </c>
      <c r="E316" s="223" t="s">
        <v>733</v>
      </c>
      <c r="F316" s="224" t="s">
        <v>705</v>
      </c>
      <c r="G316" s="180">
        <v>5370.2449999999999</v>
      </c>
      <c r="H316" s="437">
        <v>5370.2449999999999</v>
      </c>
      <c r="I316" s="432">
        <v>100</v>
      </c>
      <c r="J316" s="200"/>
      <c r="K316" s="200"/>
      <c r="L316" s="200"/>
    </row>
    <row r="317" spans="1:12" ht="31.5" customHeight="1" x14ac:dyDescent="0.25">
      <c r="A317" s="183"/>
      <c r="B317" s="220" t="s">
        <v>684</v>
      </c>
      <c r="C317" s="221">
        <v>905</v>
      </c>
      <c r="D317" s="222">
        <v>702</v>
      </c>
      <c r="E317" s="223" t="s">
        <v>733</v>
      </c>
      <c r="F317" s="224" t="s">
        <v>685</v>
      </c>
      <c r="G317" s="180">
        <v>25600.240279999998</v>
      </c>
      <c r="H317" s="437">
        <v>25600.240280000002</v>
      </c>
      <c r="I317" s="432">
        <v>100</v>
      </c>
      <c r="J317" s="200"/>
      <c r="K317" s="200"/>
      <c r="L317" s="200"/>
    </row>
    <row r="318" spans="1:12" ht="31.5" customHeight="1" x14ac:dyDescent="0.25">
      <c r="A318" s="183"/>
      <c r="B318" s="220" t="s">
        <v>629</v>
      </c>
      <c r="C318" s="221">
        <v>905</v>
      </c>
      <c r="D318" s="222">
        <v>702</v>
      </c>
      <c r="E318" s="223">
        <v>5200000</v>
      </c>
      <c r="F318" s="224" t="s">
        <v>576</v>
      </c>
      <c r="G318" s="180">
        <v>26712.323</v>
      </c>
      <c r="H318" s="437">
        <v>26617.406039999998</v>
      </c>
      <c r="I318" s="432">
        <v>99.6</v>
      </c>
      <c r="J318" s="200"/>
      <c r="K318" s="200"/>
      <c r="L318" s="200"/>
    </row>
    <row r="319" spans="1:12" ht="110.25" customHeight="1" x14ac:dyDescent="0.25">
      <c r="A319" s="183"/>
      <c r="B319" s="220" t="s">
        <v>734</v>
      </c>
      <c r="C319" s="221">
        <v>905</v>
      </c>
      <c r="D319" s="222">
        <v>702</v>
      </c>
      <c r="E319" s="223">
        <v>5200900</v>
      </c>
      <c r="F319" s="224" t="s">
        <v>576</v>
      </c>
      <c r="G319" s="180">
        <v>26712.323</v>
      </c>
      <c r="H319" s="437">
        <v>26617.406039999998</v>
      </c>
      <c r="I319" s="432">
        <v>99.6</v>
      </c>
      <c r="J319" s="200"/>
      <c r="K319" s="200"/>
      <c r="L319" s="200"/>
    </row>
    <row r="320" spans="1:12" ht="15.75" customHeight="1" x14ac:dyDescent="0.25">
      <c r="A320" s="183"/>
      <c r="B320" s="220" t="s">
        <v>579</v>
      </c>
      <c r="C320" s="221">
        <v>905</v>
      </c>
      <c r="D320" s="222">
        <v>702</v>
      </c>
      <c r="E320" s="223" t="s">
        <v>735</v>
      </c>
      <c r="F320" s="224" t="s">
        <v>667</v>
      </c>
      <c r="G320" s="180">
        <v>58.269709999999996</v>
      </c>
      <c r="H320" s="437">
        <v>50.995930000000001</v>
      </c>
      <c r="I320" s="432">
        <v>87.5</v>
      </c>
      <c r="J320" s="200"/>
      <c r="K320" s="200"/>
      <c r="L320" s="200"/>
    </row>
    <row r="321" spans="1:12" ht="31.5" customHeight="1" x14ac:dyDescent="0.25">
      <c r="A321" s="183"/>
      <c r="B321" s="220" t="s">
        <v>704</v>
      </c>
      <c r="C321" s="221">
        <v>905</v>
      </c>
      <c r="D321" s="222">
        <v>702</v>
      </c>
      <c r="E321" s="223" t="s">
        <v>735</v>
      </c>
      <c r="F321" s="224" t="s">
        <v>705</v>
      </c>
      <c r="G321" s="180">
        <v>1004.0817499999999</v>
      </c>
      <c r="H321" s="437">
        <v>978.79241999999999</v>
      </c>
      <c r="I321" s="432">
        <v>97.5</v>
      </c>
      <c r="J321" s="200"/>
      <c r="K321" s="200"/>
      <c r="L321" s="200"/>
    </row>
    <row r="322" spans="1:12" ht="31.5" customHeight="1" x14ac:dyDescent="0.25">
      <c r="A322" s="183"/>
      <c r="B322" s="220" t="s">
        <v>684</v>
      </c>
      <c r="C322" s="221">
        <v>905</v>
      </c>
      <c r="D322" s="222">
        <v>702</v>
      </c>
      <c r="E322" s="223" t="s">
        <v>735</v>
      </c>
      <c r="F322" s="224" t="s">
        <v>685</v>
      </c>
      <c r="G322" s="180">
        <v>1138.43154</v>
      </c>
      <c r="H322" s="437">
        <v>1134.02496</v>
      </c>
      <c r="I322" s="432">
        <v>99.6</v>
      </c>
      <c r="J322" s="200"/>
      <c r="K322" s="200"/>
      <c r="L322" s="200"/>
    </row>
    <row r="323" spans="1:12" ht="94.5" customHeight="1" x14ac:dyDescent="0.25">
      <c r="A323" s="183"/>
      <c r="B323" s="220" t="s">
        <v>736</v>
      </c>
      <c r="C323" s="221">
        <v>905</v>
      </c>
      <c r="D323" s="222">
        <v>702</v>
      </c>
      <c r="E323" s="223" t="s">
        <v>737</v>
      </c>
      <c r="F323" s="224" t="s">
        <v>576</v>
      </c>
      <c r="G323" s="180">
        <v>23836.909709999996</v>
      </c>
      <c r="H323" s="437">
        <v>23836.90971</v>
      </c>
      <c r="I323" s="432">
        <v>100</v>
      </c>
      <c r="J323" s="200"/>
      <c r="K323" s="200"/>
      <c r="L323" s="200"/>
    </row>
    <row r="324" spans="1:12" ht="31.5" customHeight="1" x14ac:dyDescent="0.25">
      <c r="A324" s="183"/>
      <c r="B324" s="220" t="s">
        <v>704</v>
      </c>
      <c r="C324" s="221">
        <v>905</v>
      </c>
      <c r="D324" s="222">
        <v>702</v>
      </c>
      <c r="E324" s="223" t="s">
        <v>737</v>
      </c>
      <c r="F324" s="224" t="s">
        <v>705</v>
      </c>
      <c r="G324" s="180">
        <v>11221.067949999999</v>
      </c>
      <c r="H324" s="437">
        <v>11221.067950000001</v>
      </c>
      <c r="I324" s="432">
        <v>100</v>
      </c>
      <c r="J324" s="200"/>
      <c r="K324" s="200"/>
      <c r="L324" s="200"/>
    </row>
    <row r="325" spans="1:12" ht="31.5" customHeight="1" x14ac:dyDescent="0.25">
      <c r="A325" s="183"/>
      <c r="B325" s="220" t="s">
        <v>684</v>
      </c>
      <c r="C325" s="221">
        <v>905</v>
      </c>
      <c r="D325" s="222">
        <v>702</v>
      </c>
      <c r="E325" s="223" t="s">
        <v>737</v>
      </c>
      <c r="F325" s="224" t="s">
        <v>685</v>
      </c>
      <c r="G325" s="180">
        <v>12615.841759999999</v>
      </c>
      <c r="H325" s="437">
        <v>12615.841759999999</v>
      </c>
      <c r="I325" s="432">
        <v>100</v>
      </c>
      <c r="J325" s="200"/>
      <c r="K325" s="200"/>
      <c r="L325" s="200"/>
    </row>
    <row r="326" spans="1:12" ht="94.5" customHeight="1" x14ac:dyDescent="0.25">
      <c r="A326" s="183"/>
      <c r="B326" s="220" t="s">
        <v>738</v>
      </c>
      <c r="C326" s="221">
        <v>905</v>
      </c>
      <c r="D326" s="222">
        <v>702</v>
      </c>
      <c r="E326" s="223" t="s">
        <v>739</v>
      </c>
      <c r="F326" s="224" t="s">
        <v>576</v>
      </c>
      <c r="G326" s="180">
        <v>674.63028999999995</v>
      </c>
      <c r="H326" s="437">
        <v>616.68301999999994</v>
      </c>
      <c r="I326" s="432">
        <v>91.4</v>
      </c>
      <c r="J326" s="200"/>
      <c r="K326" s="200"/>
      <c r="L326" s="200"/>
    </row>
    <row r="327" spans="1:12" ht="15.75" customHeight="1" x14ac:dyDescent="0.25">
      <c r="A327" s="183"/>
      <c r="B327" s="220" t="s">
        <v>579</v>
      </c>
      <c r="C327" s="221">
        <v>905</v>
      </c>
      <c r="D327" s="222">
        <v>702</v>
      </c>
      <c r="E327" s="223" t="s">
        <v>739</v>
      </c>
      <c r="F327" s="224" t="s">
        <v>667</v>
      </c>
      <c r="G327" s="180">
        <v>674.63028999999995</v>
      </c>
      <c r="H327" s="437">
        <v>616.68301999999994</v>
      </c>
      <c r="I327" s="432">
        <v>91.4</v>
      </c>
      <c r="J327" s="200"/>
      <c r="K327" s="200"/>
      <c r="L327" s="200"/>
    </row>
    <row r="328" spans="1:12" ht="47.25" customHeight="1" x14ac:dyDescent="0.25">
      <c r="A328" s="183"/>
      <c r="B328" s="220" t="s">
        <v>710</v>
      </c>
      <c r="C328" s="221">
        <v>905</v>
      </c>
      <c r="D328" s="222">
        <v>702</v>
      </c>
      <c r="E328" s="223">
        <v>5210000</v>
      </c>
      <c r="F328" s="224" t="s">
        <v>576</v>
      </c>
      <c r="G328" s="180">
        <v>1747479.8084700003</v>
      </c>
      <c r="H328" s="437">
        <v>1747122.5195899999</v>
      </c>
      <c r="I328" s="432">
        <v>100</v>
      </c>
      <c r="J328" s="200"/>
      <c r="K328" s="200"/>
      <c r="L328" s="200"/>
    </row>
    <row r="329" spans="1:12" ht="47.25" customHeight="1" x14ac:dyDescent="0.25">
      <c r="A329" s="183"/>
      <c r="B329" s="220" t="s">
        <v>711</v>
      </c>
      <c r="C329" s="221">
        <v>905</v>
      </c>
      <c r="D329" s="222">
        <v>702</v>
      </c>
      <c r="E329" s="223">
        <v>5210100</v>
      </c>
      <c r="F329" s="224" t="s">
        <v>576</v>
      </c>
      <c r="G329" s="180">
        <v>6024.3679999999995</v>
      </c>
      <c r="H329" s="437">
        <v>6024.3679999999995</v>
      </c>
      <c r="I329" s="432">
        <v>100</v>
      </c>
      <c r="J329" s="200"/>
      <c r="K329" s="200"/>
      <c r="L329" s="200"/>
    </row>
    <row r="330" spans="1:12" ht="126" customHeight="1" x14ac:dyDescent="0.25">
      <c r="A330" s="183"/>
      <c r="B330" s="220" t="s">
        <v>712</v>
      </c>
      <c r="C330" s="221">
        <v>905</v>
      </c>
      <c r="D330" s="222">
        <v>702</v>
      </c>
      <c r="E330" s="223" t="s">
        <v>713</v>
      </c>
      <c r="F330" s="224" t="s">
        <v>576</v>
      </c>
      <c r="G330" s="180">
        <v>6024.3679999999995</v>
      </c>
      <c r="H330" s="437">
        <v>6024.3679999999995</v>
      </c>
      <c r="I330" s="432">
        <v>100</v>
      </c>
      <c r="J330" s="200"/>
      <c r="K330" s="200"/>
      <c r="L330" s="200"/>
    </row>
    <row r="331" spans="1:12" ht="63" customHeight="1" x14ac:dyDescent="0.25">
      <c r="A331" s="183"/>
      <c r="B331" s="220" t="s">
        <v>707</v>
      </c>
      <c r="C331" s="221">
        <v>905</v>
      </c>
      <c r="D331" s="222">
        <v>702</v>
      </c>
      <c r="E331" s="223" t="s">
        <v>713</v>
      </c>
      <c r="F331" s="224" t="s">
        <v>709</v>
      </c>
      <c r="G331" s="180">
        <v>4907.0450199999996</v>
      </c>
      <c r="H331" s="437">
        <v>4907.0450199999996</v>
      </c>
      <c r="I331" s="432">
        <v>100</v>
      </c>
      <c r="J331" s="200"/>
      <c r="K331" s="200"/>
      <c r="L331" s="200"/>
    </row>
    <row r="332" spans="1:12" ht="63" customHeight="1" x14ac:dyDescent="0.25">
      <c r="A332" s="183"/>
      <c r="B332" s="220" t="s">
        <v>682</v>
      </c>
      <c r="C332" s="221">
        <v>905</v>
      </c>
      <c r="D332" s="222">
        <v>702</v>
      </c>
      <c r="E332" s="223" t="s">
        <v>713</v>
      </c>
      <c r="F332" s="224" t="s">
        <v>683</v>
      </c>
      <c r="G332" s="180">
        <v>1117.3229799999999</v>
      </c>
      <c r="H332" s="437">
        <v>1117.3229799999999</v>
      </c>
      <c r="I332" s="432">
        <v>100</v>
      </c>
      <c r="J332" s="200"/>
      <c r="K332" s="200"/>
      <c r="L332" s="200"/>
    </row>
    <row r="333" spans="1:12" ht="31.5" customHeight="1" x14ac:dyDescent="0.25">
      <c r="A333" s="183"/>
      <c r="B333" s="220" t="s">
        <v>714</v>
      </c>
      <c r="C333" s="221">
        <v>905</v>
      </c>
      <c r="D333" s="222">
        <v>702</v>
      </c>
      <c r="E333" s="223">
        <v>5210200</v>
      </c>
      <c r="F333" s="224" t="s">
        <v>576</v>
      </c>
      <c r="G333" s="180">
        <v>1741455.4404700005</v>
      </c>
      <c r="H333" s="437">
        <v>1741098.1515900001</v>
      </c>
      <c r="I333" s="432">
        <v>100</v>
      </c>
      <c r="J333" s="200"/>
      <c r="K333" s="200"/>
      <c r="L333" s="200"/>
    </row>
    <row r="334" spans="1:12" ht="173.25" customHeight="1" x14ac:dyDescent="0.25">
      <c r="A334" s="183"/>
      <c r="B334" s="220" t="s">
        <v>740</v>
      </c>
      <c r="C334" s="221">
        <v>905</v>
      </c>
      <c r="D334" s="222">
        <v>702</v>
      </c>
      <c r="E334" s="223" t="s">
        <v>741</v>
      </c>
      <c r="F334" s="224" t="s">
        <v>576</v>
      </c>
      <c r="G334" s="180">
        <v>1479005.6900000002</v>
      </c>
      <c r="H334" s="437">
        <v>1479005.6900000002</v>
      </c>
      <c r="I334" s="432">
        <v>100</v>
      </c>
      <c r="J334" s="200"/>
      <c r="K334" s="200"/>
      <c r="L334" s="200"/>
    </row>
    <row r="335" spans="1:12" ht="63" customHeight="1" x14ac:dyDescent="0.25">
      <c r="A335" s="183"/>
      <c r="B335" s="220" t="s">
        <v>707</v>
      </c>
      <c r="C335" s="221">
        <v>905</v>
      </c>
      <c r="D335" s="222">
        <v>702</v>
      </c>
      <c r="E335" s="223" t="s">
        <v>741</v>
      </c>
      <c r="F335" s="224" t="s">
        <v>709</v>
      </c>
      <c r="G335" s="180">
        <v>678192.58260000008</v>
      </c>
      <c r="H335" s="437">
        <v>678192.58260000008</v>
      </c>
      <c r="I335" s="432">
        <v>100</v>
      </c>
      <c r="J335" s="200"/>
      <c r="K335" s="200"/>
      <c r="L335" s="200"/>
    </row>
    <row r="336" spans="1:12" ht="63" customHeight="1" x14ac:dyDescent="0.25">
      <c r="A336" s="183"/>
      <c r="B336" s="220" t="s">
        <v>682</v>
      </c>
      <c r="C336" s="221">
        <v>905</v>
      </c>
      <c r="D336" s="222">
        <v>702</v>
      </c>
      <c r="E336" s="223" t="s">
        <v>741</v>
      </c>
      <c r="F336" s="224" t="s">
        <v>683</v>
      </c>
      <c r="G336" s="180">
        <v>800813.10739999998</v>
      </c>
      <c r="H336" s="437">
        <v>800813.10739999998</v>
      </c>
      <c r="I336" s="432">
        <v>100</v>
      </c>
      <c r="J336" s="200"/>
      <c r="K336" s="200"/>
      <c r="L336" s="200"/>
    </row>
    <row r="337" spans="1:12" ht="157.5" customHeight="1" x14ac:dyDescent="0.25">
      <c r="A337" s="183"/>
      <c r="B337" s="220" t="s">
        <v>742</v>
      </c>
      <c r="C337" s="221">
        <v>905</v>
      </c>
      <c r="D337" s="222">
        <v>702</v>
      </c>
      <c r="E337" s="223" t="s">
        <v>743</v>
      </c>
      <c r="F337" s="224" t="s">
        <v>576</v>
      </c>
      <c r="G337" s="180">
        <v>262328.87399999995</v>
      </c>
      <c r="H337" s="437">
        <v>261971.58573999992</v>
      </c>
      <c r="I337" s="432">
        <v>99.9</v>
      </c>
      <c r="J337" s="200"/>
      <c r="K337" s="200"/>
      <c r="L337" s="200"/>
    </row>
    <row r="338" spans="1:12" ht="15.75" customHeight="1" x14ac:dyDescent="0.25">
      <c r="A338" s="183"/>
      <c r="B338" s="220" t="s">
        <v>579</v>
      </c>
      <c r="C338" s="221">
        <v>905</v>
      </c>
      <c r="D338" s="222">
        <v>702</v>
      </c>
      <c r="E338" s="223" t="s">
        <v>743</v>
      </c>
      <c r="F338" s="224" t="s">
        <v>667</v>
      </c>
      <c r="G338" s="180">
        <v>193292.78735</v>
      </c>
      <c r="H338" s="437">
        <v>193008.29708999998</v>
      </c>
      <c r="I338" s="432">
        <v>99.9</v>
      </c>
      <c r="J338" s="200"/>
      <c r="K338" s="200"/>
      <c r="L338" s="200"/>
    </row>
    <row r="339" spans="1:12" ht="31.5" customHeight="1" x14ac:dyDescent="0.25">
      <c r="A339" s="183"/>
      <c r="B339" s="220" t="s">
        <v>582</v>
      </c>
      <c r="C339" s="221">
        <v>905</v>
      </c>
      <c r="D339" s="222">
        <v>702</v>
      </c>
      <c r="E339" s="223" t="s">
        <v>743</v>
      </c>
      <c r="F339" s="224" t="s">
        <v>668</v>
      </c>
      <c r="G339" s="180">
        <v>578.01184999999998</v>
      </c>
      <c r="H339" s="437">
        <v>578.01184999999998</v>
      </c>
      <c r="I339" s="432">
        <v>100</v>
      </c>
      <c r="J339" s="200"/>
      <c r="K339" s="200"/>
      <c r="L339" s="200"/>
    </row>
    <row r="340" spans="1:12" ht="31.5" customHeight="1" x14ac:dyDescent="0.25">
      <c r="A340" s="183"/>
      <c r="B340" s="220" t="s">
        <v>584</v>
      </c>
      <c r="C340" s="221">
        <v>905</v>
      </c>
      <c r="D340" s="222">
        <v>702</v>
      </c>
      <c r="E340" s="223" t="s">
        <v>743</v>
      </c>
      <c r="F340" s="224" t="s">
        <v>585</v>
      </c>
      <c r="G340" s="180">
        <v>66270.587450000006</v>
      </c>
      <c r="H340" s="437">
        <v>66270.587450000006</v>
      </c>
      <c r="I340" s="432">
        <v>100</v>
      </c>
      <c r="J340" s="200"/>
      <c r="K340" s="200"/>
      <c r="L340" s="200"/>
    </row>
    <row r="341" spans="1:12" ht="47.25" customHeight="1" x14ac:dyDescent="0.25">
      <c r="A341" s="183"/>
      <c r="B341" s="220" t="s">
        <v>744</v>
      </c>
      <c r="C341" s="221">
        <v>905</v>
      </c>
      <c r="D341" s="222">
        <v>702</v>
      </c>
      <c r="E341" s="223" t="s">
        <v>743</v>
      </c>
      <c r="F341" s="224" t="s">
        <v>745</v>
      </c>
      <c r="G341" s="180">
        <v>466.404</v>
      </c>
      <c r="H341" s="437">
        <v>393.60599999999999</v>
      </c>
      <c r="I341" s="432">
        <v>84.4</v>
      </c>
      <c r="J341" s="200"/>
      <c r="K341" s="200"/>
      <c r="L341" s="200"/>
    </row>
    <row r="342" spans="1:12" ht="31.5" customHeight="1" x14ac:dyDescent="0.25">
      <c r="A342" s="183"/>
      <c r="B342" s="220" t="s">
        <v>746</v>
      </c>
      <c r="C342" s="221">
        <v>905</v>
      </c>
      <c r="D342" s="222">
        <v>702</v>
      </c>
      <c r="E342" s="223" t="s">
        <v>743</v>
      </c>
      <c r="F342" s="224" t="s">
        <v>747</v>
      </c>
      <c r="G342" s="180">
        <v>1524.0004899999999</v>
      </c>
      <c r="H342" s="437">
        <v>1524.0004899999999</v>
      </c>
      <c r="I342" s="432">
        <v>100</v>
      </c>
      <c r="J342" s="200"/>
      <c r="K342" s="200"/>
      <c r="L342" s="200"/>
    </row>
    <row r="343" spans="1:12" ht="31.5" customHeight="1" x14ac:dyDescent="0.25">
      <c r="A343" s="183"/>
      <c r="B343" s="220" t="s">
        <v>586</v>
      </c>
      <c r="C343" s="221">
        <v>905</v>
      </c>
      <c r="D343" s="222">
        <v>702</v>
      </c>
      <c r="E343" s="223" t="s">
        <v>743</v>
      </c>
      <c r="F343" s="224" t="s">
        <v>587</v>
      </c>
      <c r="G343" s="180">
        <v>197.08286000000001</v>
      </c>
      <c r="H343" s="437">
        <v>197.08286000000001</v>
      </c>
      <c r="I343" s="432">
        <v>100</v>
      </c>
      <c r="J343" s="200"/>
      <c r="K343" s="200"/>
      <c r="L343" s="200"/>
    </row>
    <row r="344" spans="1:12" ht="220.5" customHeight="1" x14ac:dyDescent="0.25">
      <c r="A344" s="183"/>
      <c r="B344" s="220" t="s">
        <v>715</v>
      </c>
      <c r="C344" s="221">
        <v>905</v>
      </c>
      <c r="D344" s="222">
        <v>702</v>
      </c>
      <c r="E344" s="223" t="s">
        <v>716</v>
      </c>
      <c r="F344" s="224" t="s">
        <v>576</v>
      </c>
      <c r="G344" s="180">
        <v>120.87647</v>
      </c>
      <c r="H344" s="437">
        <v>120.87585</v>
      </c>
      <c r="I344" s="432">
        <v>100</v>
      </c>
      <c r="J344" s="200"/>
      <c r="K344" s="200"/>
      <c r="L344" s="200"/>
    </row>
    <row r="345" spans="1:12" ht="31.5" customHeight="1" x14ac:dyDescent="0.25">
      <c r="A345" s="183"/>
      <c r="B345" s="220" t="s">
        <v>704</v>
      </c>
      <c r="C345" s="221">
        <v>905</v>
      </c>
      <c r="D345" s="222">
        <v>702</v>
      </c>
      <c r="E345" s="223" t="s">
        <v>716</v>
      </c>
      <c r="F345" s="224" t="s">
        <v>705</v>
      </c>
      <c r="G345" s="180">
        <v>120.87647</v>
      </c>
      <c r="H345" s="437">
        <v>120.87585</v>
      </c>
      <c r="I345" s="432">
        <v>100</v>
      </c>
      <c r="J345" s="200"/>
      <c r="K345" s="200"/>
      <c r="L345" s="200"/>
    </row>
    <row r="346" spans="1:12" ht="31.5" customHeight="1" x14ac:dyDescent="0.25">
      <c r="A346" s="183"/>
      <c r="B346" s="220" t="s">
        <v>539</v>
      </c>
      <c r="C346" s="221">
        <v>905</v>
      </c>
      <c r="D346" s="222">
        <v>707</v>
      </c>
      <c r="E346" s="223" t="s">
        <v>576</v>
      </c>
      <c r="F346" s="224" t="s">
        <v>576</v>
      </c>
      <c r="G346" s="180">
        <v>24831.905339999998</v>
      </c>
      <c r="H346" s="437">
        <v>22509.34186</v>
      </c>
      <c r="I346" s="432">
        <v>90.6</v>
      </c>
      <c r="J346" s="200"/>
      <c r="K346" s="200"/>
      <c r="L346" s="200"/>
    </row>
    <row r="347" spans="1:12" ht="31.5" customHeight="1" x14ac:dyDescent="0.25">
      <c r="A347" s="183"/>
      <c r="B347" s="220" t="s">
        <v>748</v>
      </c>
      <c r="C347" s="221">
        <v>905</v>
      </c>
      <c r="D347" s="222">
        <v>707</v>
      </c>
      <c r="E347" s="223">
        <v>4310000</v>
      </c>
      <c r="F347" s="224" t="s">
        <v>576</v>
      </c>
      <c r="G347" s="180">
        <v>5232.2263399999993</v>
      </c>
      <c r="H347" s="437">
        <v>5223.6042299999999</v>
      </c>
      <c r="I347" s="432">
        <v>99.8</v>
      </c>
      <c r="J347" s="200"/>
      <c r="K347" s="200"/>
      <c r="L347" s="200"/>
    </row>
    <row r="348" spans="1:12" ht="31.5" customHeight="1" x14ac:dyDescent="0.25">
      <c r="A348" s="183"/>
      <c r="B348" s="220" t="s">
        <v>749</v>
      </c>
      <c r="C348" s="221">
        <v>905</v>
      </c>
      <c r="D348" s="222">
        <v>707</v>
      </c>
      <c r="E348" s="223">
        <v>4310100</v>
      </c>
      <c r="F348" s="224" t="s">
        <v>576</v>
      </c>
      <c r="G348" s="180">
        <v>5232.2263399999993</v>
      </c>
      <c r="H348" s="437">
        <v>5223.6042299999999</v>
      </c>
      <c r="I348" s="432">
        <v>99.8</v>
      </c>
      <c r="J348" s="200"/>
      <c r="K348" s="200"/>
      <c r="L348" s="200"/>
    </row>
    <row r="349" spans="1:12" ht="31.5" customHeight="1" x14ac:dyDescent="0.25">
      <c r="A349" s="183"/>
      <c r="B349" s="220" t="s">
        <v>584</v>
      </c>
      <c r="C349" s="221">
        <v>905</v>
      </c>
      <c r="D349" s="222">
        <v>707</v>
      </c>
      <c r="E349" s="223" t="s">
        <v>750</v>
      </c>
      <c r="F349" s="224" t="s">
        <v>585</v>
      </c>
      <c r="G349" s="180">
        <v>1118.73819</v>
      </c>
      <c r="H349" s="437">
        <v>1110.1166800000001</v>
      </c>
      <c r="I349" s="432">
        <v>99.2</v>
      </c>
      <c r="J349" s="200"/>
      <c r="K349" s="200"/>
      <c r="L349" s="200"/>
    </row>
    <row r="350" spans="1:12" ht="15.75" customHeight="1" x14ac:dyDescent="0.25">
      <c r="A350" s="183"/>
      <c r="B350" s="220" t="s">
        <v>691</v>
      </c>
      <c r="C350" s="221">
        <v>905</v>
      </c>
      <c r="D350" s="222">
        <v>707</v>
      </c>
      <c r="E350" s="223" t="s">
        <v>750</v>
      </c>
      <c r="F350" s="224" t="s">
        <v>692</v>
      </c>
      <c r="G350" s="180">
        <v>1283.7955999999999</v>
      </c>
      <c r="H350" s="437">
        <v>1283.7955999999999</v>
      </c>
      <c r="I350" s="432">
        <v>100</v>
      </c>
      <c r="J350" s="200"/>
      <c r="K350" s="200"/>
      <c r="L350" s="200"/>
    </row>
    <row r="351" spans="1:12" ht="31.5" customHeight="1" x14ac:dyDescent="0.25">
      <c r="A351" s="183"/>
      <c r="B351" s="220" t="s">
        <v>704</v>
      </c>
      <c r="C351" s="221">
        <v>905</v>
      </c>
      <c r="D351" s="222">
        <v>707</v>
      </c>
      <c r="E351" s="223" t="s">
        <v>750</v>
      </c>
      <c r="F351" s="224" t="s">
        <v>705</v>
      </c>
      <c r="G351" s="180">
        <v>2171.6674899999998</v>
      </c>
      <c r="H351" s="437">
        <v>2171.66689</v>
      </c>
      <c r="I351" s="432">
        <v>100</v>
      </c>
      <c r="J351" s="200"/>
      <c r="K351" s="200"/>
      <c r="L351" s="200"/>
    </row>
    <row r="352" spans="1:12" ht="31.5" customHeight="1" x14ac:dyDescent="0.25">
      <c r="A352" s="183"/>
      <c r="B352" s="220" t="s">
        <v>684</v>
      </c>
      <c r="C352" s="221">
        <v>905</v>
      </c>
      <c r="D352" s="222">
        <v>707</v>
      </c>
      <c r="E352" s="223" t="s">
        <v>750</v>
      </c>
      <c r="F352" s="224" t="s">
        <v>685</v>
      </c>
      <c r="G352" s="180">
        <v>400.79872</v>
      </c>
      <c r="H352" s="437">
        <v>400.79872</v>
      </c>
      <c r="I352" s="432">
        <v>100</v>
      </c>
      <c r="J352" s="200"/>
      <c r="K352" s="200"/>
      <c r="L352" s="200"/>
    </row>
    <row r="353" spans="1:12" ht="47.25" customHeight="1" x14ac:dyDescent="0.25">
      <c r="A353" s="183"/>
      <c r="B353" s="220" t="s">
        <v>751</v>
      </c>
      <c r="C353" s="221">
        <v>905</v>
      </c>
      <c r="D353" s="222">
        <v>707</v>
      </c>
      <c r="E353" s="223" t="s">
        <v>752</v>
      </c>
      <c r="F353" s="224" t="s">
        <v>576</v>
      </c>
      <c r="G353" s="180">
        <v>257.22633999999999</v>
      </c>
      <c r="H353" s="437">
        <v>257.22633999999999</v>
      </c>
      <c r="I353" s="432">
        <v>100</v>
      </c>
      <c r="J353" s="200"/>
      <c r="K353" s="200"/>
      <c r="L353" s="200"/>
    </row>
    <row r="354" spans="1:12" ht="63" customHeight="1" x14ac:dyDescent="0.25">
      <c r="A354" s="183"/>
      <c r="B354" s="220" t="s">
        <v>682</v>
      </c>
      <c r="C354" s="221">
        <v>905</v>
      </c>
      <c r="D354" s="222">
        <v>707</v>
      </c>
      <c r="E354" s="223" t="s">
        <v>752</v>
      </c>
      <c r="F354" s="224" t="s">
        <v>683</v>
      </c>
      <c r="G354" s="180">
        <v>257.22633999999999</v>
      </c>
      <c r="H354" s="437">
        <v>257.22633999999999</v>
      </c>
      <c r="I354" s="432">
        <v>100</v>
      </c>
      <c r="J354" s="200"/>
      <c r="K354" s="200"/>
      <c r="L354" s="200"/>
    </row>
    <row r="355" spans="1:12" ht="31.5" customHeight="1" x14ac:dyDescent="0.25">
      <c r="A355" s="183"/>
      <c r="B355" s="220" t="s">
        <v>629</v>
      </c>
      <c r="C355" s="221">
        <v>905</v>
      </c>
      <c r="D355" s="222">
        <v>707</v>
      </c>
      <c r="E355" s="223">
        <v>5220000</v>
      </c>
      <c r="F355" s="224" t="s">
        <v>576</v>
      </c>
      <c r="G355" s="180">
        <v>19009.679</v>
      </c>
      <c r="H355" s="437">
        <v>16695.73763</v>
      </c>
      <c r="I355" s="432">
        <v>87.8</v>
      </c>
      <c r="J355" s="200"/>
      <c r="K355" s="200"/>
      <c r="L355" s="200"/>
    </row>
    <row r="356" spans="1:12" ht="63" customHeight="1" x14ac:dyDescent="0.25">
      <c r="A356" s="183"/>
      <c r="B356" s="220" t="s">
        <v>753</v>
      </c>
      <c r="C356" s="221">
        <v>905</v>
      </c>
      <c r="D356" s="222">
        <v>707</v>
      </c>
      <c r="E356" s="223">
        <v>5221500</v>
      </c>
      <c r="F356" s="224" t="s">
        <v>576</v>
      </c>
      <c r="G356" s="180">
        <v>19009.679</v>
      </c>
      <c r="H356" s="437">
        <v>16695.73763</v>
      </c>
      <c r="I356" s="432">
        <v>87.8</v>
      </c>
      <c r="J356" s="200"/>
      <c r="K356" s="200"/>
      <c r="L356" s="200"/>
    </row>
    <row r="357" spans="1:12" ht="31.5" customHeight="1" x14ac:dyDescent="0.25">
      <c r="A357" s="183"/>
      <c r="B357" s="220" t="s">
        <v>704</v>
      </c>
      <c r="C357" s="221">
        <v>905</v>
      </c>
      <c r="D357" s="222">
        <v>707</v>
      </c>
      <c r="E357" s="223" t="s">
        <v>754</v>
      </c>
      <c r="F357" s="224" t="s">
        <v>705</v>
      </c>
      <c r="G357" s="180">
        <v>8949.2860000000001</v>
      </c>
      <c r="H357" s="437">
        <v>7904.8505699999996</v>
      </c>
      <c r="I357" s="432">
        <v>88.3</v>
      </c>
      <c r="J357" s="200"/>
      <c r="K357" s="200"/>
      <c r="L357" s="200"/>
    </row>
    <row r="358" spans="1:12" ht="31.5" customHeight="1" x14ac:dyDescent="0.25">
      <c r="A358" s="183"/>
      <c r="B358" s="220" t="s">
        <v>684</v>
      </c>
      <c r="C358" s="221">
        <v>905</v>
      </c>
      <c r="D358" s="222">
        <v>707</v>
      </c>
      <c r="E358" s="223" t="s">
        <v>754</v>
      </c>
      <c r="F358" s="224" t="s">
        <v>685</v>
      </c>
      <c r="G358" s="180">
        <v>10060.393</v>
      </c>
      <c r="H358" s="437">
        <v>8790.8870599999991</v>
      </c>
      <c r="I358" s="432">
        <v>87.4</v>
      </c>
      <c r="J358" s="200"/>
      <c r="K358" s="200"/>
      <c r="L358" s="200"/>
    </row>
    <row r="359" spans="1:12" ht="15.75" customHeight="1" x14ac:dyDescent="0.25">
      <c r="A359" s="183"/>
      <c r="B359" s="220" t="s">
        <v>636</v>
      </c>
      <c r="C359" s="221">
        <v>905</v>
      </c>
      <c r="D359" s="222">
        <v>707</v>
      </c>
      <c r="E359" s="223">
        <v>7950000</v>
      </c>
      <c r="F359" s="224" t="s">
        <v>576</v>
      </c>
      <c r="G359" s="180">
        <v>590</v>
      </c>
      <c r="H359" s="437">
        <v>590</v>
      </c>
      <c r="I359" s="432">
        <v>100</v>
      </c>
      <c r="J359" s="200"/>
      <c r="K359" s="200"/>
      <c r="L359" s="200"/>
    </row>
    <row r="360" spans="1:12" ht="94.5" customHeight="1" x14ac:dyDescent="0.25">
      <c r="A360" s="183"/>
      <c r="B360" s="220" t="s">
        <v>755</v>
      </c>
      <c r="C360" s="221">
        <v>905</v>
      </c>
      <c r="D360" s="222">
        <v>707</v>
      </c>
      <c r="E360" s="223" t="s">
        <v>756</v>
      </c>
      <c r="F360" s="224" t="s">
        <v>576</v>
      </c>
      <c r="G360" s="180">
        <v>590</v>
      </c>
      <c r="H360" s="437">
        <v>590</v>
      </c>
      <c r="I360" s="432">
        <v>100</v>
      </c>
      <c r="J360" s="200"/>
      <c r="K360" s="200"/>
      <c r="L360" s="200"/>
    </row>
    <row r="361" spans="1:12" ht="31.5" customHeight="1" x14ac:dyDescent="0.25">
      <c r="A361" s="183"/>
      <c r="B361" s="220" t="s">
        <v>584</v>
      </c>
      <c r="C361" s="221">
        <v>905</v>
      </c>
      <c r="D361" s="222">
        <v>707</v>
      </c>
      <c r="E361" s="223" t="s">
        <v>756</v>
      </c>
      <c r="F361" s="224" t="s">
        <v>585</v>
      </c>
      <c r="G361" s="180">
        <v>140</v>
      </c>
      <c r="H361" s="437">
        <v>140</v>
      </c>
      <c r="I361" s="432">
        <v>100</v>
      </c>
      <c r="J361" s="200"/>
      <c r="K361" s="200"/>
      <c r="L361" s="200"/>
    </row>
    <row r="362" spans="1:12" ht="31.5" customHeight="1" x14ac:dyDescent="0.25">
      <c r="A362" s="183"/>
      <c r="B362" s="220" t="s">
        <v>684</v>
      </c>
      <c r="C362" s="221">
        <v>905</v>
      </c>
      <c r="D362" s="222">
        <v>707</v>
      </c>
      <c r="E362" s="223" t="s">
        <v>756</v>
      </c>
      <c r="F362" s="224" t="s">
        <v>685</v>
      </c>
      <c r="G362" s="180">
        <v>450</v>
      </c>
      <c r="H362" s="437">
        <v>450</v>
      </c>
      <c r="I362" s="432">
        <v>100</v>
      </c>
      <c r="J362" s="200"/>
      <c r="K362" s="200"/>
      <c r="L362" s="200"/>
    </row>
    <row r="363" spans="1:12" ht="15.75" customHeight="1" x14ac:dyDescent="0.25">
      <c r="A363" s="183"/>
      <c r="B363" s="220" t="s">
        <v>540</v>
      </c>
      <c r="C363" s="221">
        <v>905</v>
      </c>
      <c r="D363" s="222">
        <v>709</v>
      </c>
      <c r="E363" s="223" t="s">
        <v>576</v>
      </c>
      <c r="F363" s="224" t="s">
        <v>576</v>
      </c>
      <c r="G363" s="180">
        <v>538885.50340999989</v>
      </c>
      <c r="H363" s="437">
        <v>538238.35482999997</v>
      </c>
      <c r="I363" s="432">
        <v>99.9</v>
      </c>
      <c r="J363" s="200"/>
      <c r="K363" s="200"/>
      <c r="L363" s="200"/>
    </row>
    <row r="364" spans="1:12" ht="94.5" customHeight="1" x14ac:dyDescent="0.25">
      <c r="A364" s="183"/>
      <c r="B364" s="220" t="s">
        <v>757</v>
      </c>
      <c r="C364" s="221">
        <v>905</v>
      </c>
      <c r="D364" s="222">
        <v>709</v>
      </c>
      <c r="E364" s="223">
        <v>4520000</v>
      </c>
      <c r="F364" s="224" t="s">
        <v>576</v>
      </c>
      <c r="G364" s="180">
        <v>112060.18169000001</v>
      </c>
      <c r="H364" s="437">
        <v>111762.16510000001</v>
      </c>
      <c r="I364" s="432">
        <v>99.7</v>
      </c>
      <c r="J364" s="200"/>
      <c r="K364" s="200"/>
      <c r="L364" s="200"/>
    </row>
    <row r="365" spans="1:12" ht="31.5" customHeight="1" x14ac:dyDescent="0.25">
      <c r="A365" s="183"/>
      <c r="B365" s="220" t="s">
        <v>626</v>
      </c>
      <c r="C365" s="221">
        <v>905</v>
      </c>
      <c r="D365" s="222">
        <v>709</v>
      </c>
      <c r="E365" s="223">
        <v>4529900</v>
      </c>
      <c r="F365" s="224" t="s">
        <v>576</v>
      </c>
      <c r="G365" s="180">
        <v>112060.18169000001</v>
      </c>
      <c r="H365" s="437">
        <v>111762.16510000001</v>
      </c>
      <c r="I365" s="432">
        <v>99.7</v>
      </c>
      <c r="J365" s="200"/>
      <c r="K365" s="200"/>
      <c r="L365" s="200"/>
    </row>
    <row r="366" spans="1:12" ht="47.25" customHeight="1" x14ac:dyDescent="0.25">
      <c r="A366" s="183"/>
      <c r="B366" s="220" t="s">
        <v>758</v>
      </c>
      <c r="C366" s="221">
        <v>905</v>
      </c>
      <c r="D366" s="222">
        <v>709</v>
      </c>
      <c r="E366" s="223" t="s">
        <v>759</v>
      </c>
      <c r="F366" s="224" t="s">
        <v>576</v>
      </c>
      <c r="G366" s="180">
        <v>112060.18169000001</v>
      </c>
      <c r="H366" s="437">
        <v>111762.16510000001</v>
      </c>
      <c r="I366" s="432">
        <v>99.7</v>
      </c>
      <c r="J366" s="200"/>
      <c r="K366" s="200"/>
      <c r="L366" s="200"/>
    </row>
    <row r="367" spans="1:12" ht="63" customHeight="1" x14ac:dyDescent="0.25">
      <c r="A367" s="183"/>
      <c r="B367" s="220" t="s">
        <v>707</v>
      </c>
      <c r="C367" s="221">
        <v>905</v>
      </c>
      <c r="D367" s="222">
        <v>709</v>
      </c>
      <c r="E367" s="223" t="s">
        <v>759</v>
      </c>
      <c r="F367" s="224" t="s">
        <v>709</v>
      </c>
      <c r="G367" s="180">
        <v>108347.38714000001</v>
      </c>
      <c r="H367" s="437">
        <v>108049.37055000001</v>
      </c>
      <c r="I367" s="432">
        <v>99.7</v>
      </c>
      <c r="J367" s="200"/>
      <c r="K367" s="200"/>
      <c r="L367" s="200"/>
    </row>
    <row r="368" spans="1:12" ht="31.5" customHeight="1" x14ac:dyDescent="0.25">
      <c r="A368" s="183"/>
      <c r="B368" s="220" t="s">
        <v>704</v>
      </c>
      <c r="C368" s="221">
        <v>905</v>
      </c>
      <c r="D368" s="222">
        <v>709</v>
      </c>
      <c r="E368" s="223" t="s">
        <v>759</v>
      </c>
      <c r="F368" s="224" t="s">
        <v>705</v>
      </c>
      <c r="G368" s="180">
        <v>3712.7945500000001</v>
      </c>
      <c r="H368" s="437">
        <v>3712.7945500000001</v>
      </c>
      <c r="I368" s="432">
        <v>100</v>
      </c>
      <c r="J368" s="200"/>
      <c r="K368" s="200"/>
      <c r="L368" s="200"/>
    </row>
    <row r="369" spans="1:12" ht="47.25" customHeight="1" x14ac:dyDescent="0.25">
      <c r="A369" s="183"/>
      <c r="B369" s="220" t="s">
        <v>710</v>
      </c>
      <c r="C369" s="221">
        <v>905</v>
      </c>
      <c r="D369" s="222">
        <v>709</v>
      </c>
      <c r="E369" s="223">
        <v>5210000</v>
      </c>
      <c r="F369" s="224" t="s">
        <v>576</v>
      </c>
      <c r="G369" s="180">
        <v>500</v>
      </c>
      <c r="H369" s="437">
        <v>500</v>
      </c>
      <c r="I369" s="432">
        <v>100</v>
      </c>
      <c r="J369" s="200"/>
      <c r="K369" s="200"/>
      <c r="L369" s="200"/>
    </row>
    <row r="370" spans="1:12" ht="31.5" customHeight="1" x14ac:dyDescent="0.25">
      <c r="A370" s="183"/>
      <c r="B370" s="220" t="s">
        <v>714</v>
      </c>
      <c r="C370" s="221">
        <v>905</v>
      </c>
      <c r="D370" s="222">
        <v>709</v>
      </c>
      <c r="E370" s="223">
        <v>5210200</v>
      </c>
      <c r="F370" s="224" t="s">
        <v>576</v>
      </c>
      <c r="G370" s="180">
        <v>500</v>
      </c>
      <c r="H370" s="437">
        <v>500</v>
      </c>
      <c r="I370" s="432">
        <v>100</v>
      </c>
      <c r="J370" s="200"/>
      <c r="K370" s="200"/>
      <c r="L370" s="200"/>
    </row>
    <row r="371" spans="1:12" ht="157.5" customHeight="1" x14ac:dyDescent="0.25">
      <c r="A371" s="183"/>
      <c r="B371" s="220" t="s">
        <v>742</v>
      </c>
      <c r="C371" s="221">
        <v>905</v>
      </c>
      <c r="D371" s="222">
        <v>709</v>
      </c>
      <c r="E371" s="223" t="s">
        <v>743</v>
      </c>
      <c r="F371" s="224" t="s">
        <v>576</v>
      </c>
      <c r="G371" s="180">
        <v>500</v>
      </c>
      <c r="H371" s="437">
        <v>500</v>
      </c>
      <c r="I371" s="432">
        <v>100</v>
      </c>
      <c r="J371" s="200"/>
      <c r="K371" s="200"/>
      <c r="L371" s="200"/>
    </row>
    <row r="372" spans="1:12" ht="31.5" customHeight="1" x14ac:dyDescent="0.25">
      <c r="A372" s="183"/>
      <c r="B372" s="220" t="s">
        <v>704</v>
      </c>
      <c r="C372" s="221">
        <v>905</v>
      </c>
      <c r="D372" s="222">
        <v>709</v>
      </c>
      <c r="E372" s="223" t="s">
        <v>743</v>
      </c>
      <c r="F372" s="224" t="s">
        <v>705</v>
      </c>
      <c r="G372" s="180">
        <v>500</v>
      </c>
      <c r="H372" s="437">
        <v>500</v>
      </c>
      <c r="I372" s="432">
        <v>100</v>
      </c>
      <c r="J372" s="200"/>
      <c r="K372" s="200"/>
      <c r="L372" s="200"/>
    </row>
    <row r="373" spans="1:12" ht="31.5" customHeight="1" x14ac:dyDescent="0.25">
      <c r="A373" s="183"/>
      <c r="B373" s="220" t="s">
        <v>629</v>
      </c>
      <c r="C373" s="221">
        <v>905</v>
      </c>
      <c r="D373" s="222">
        <v>709</v>
      </c>
      <c r="E373" s="223">
        <v>5220000</v>
      </c>
      <c r="F373" s="224" t="s">
        <v>576</v>
      </c>
      <c r="G373" s="180">
        <v>146597.52503999998</v>
      </c>
      <c r="H373" s="437">
        <v>146597.52503999998</v>
      </c>
      <c r="I373" s="432">
        <v>100</v>
      </c>
      <c r="J373" s="200"/>
      <c r="K373" s="200"/>
      <c r="L373" s="200"/>
    </row>
    <row r="374" spans="1:12" ht="31.5" customHeight="1" x14ac:dyDescent="0.25">
      <c r="A374" s="183"/>
      <c r="B374" s="220" t="s">
        <v>760</v>
      </c>
      <c r="C374" s="221">
        <v>905</v>
      </c>
      <c r="D374" s="222">
        <v>709</v>
      </c>
      <c r="E374" s="223">
        <v>5220200</v>
      </c>
      <c r="F374" s="224" t="s">
        <v>576</v>
      </c>
      <c r="G374" s="180">
        <v>384.86146000000002</v>
      </c>
      <c r="H374" s="437">
        <v>384.86146000000002</v>
      </c>
      <c r="I374" s="432">
        <v>100</v>
      </c>
      <c r="J374" s="200"/>
      <c r="K374" s="200"/>
      <c r="L374" s="200"/>
    </row>
    <row r="375" spans="1:12" ht="31.5" customHeight="1" x14ac:dyDescent="0.25">
      <c r="A375" s="183"/>
      <c r="B375" s="220" t="s">
        <v>684</v>
      </c>
      <c r="C375" s="221">
        <v>905</v>
      </c>
      <c r="D375" s="222">
        <v>709</v>
      </c>
      <c r="E375" s="223" t="s">
        <v>761</v>
      </c>
      <c r="F375" s="224" t="s">
        <v>685</v>
      </c>
      <c r="G375" s="180">
        <v>384.86146000000002</v>
      </c>
      <c r="H375" s="437">
        <v>384.86146000000002</v>
      </c>
      <c r="I375" s="432">
        <v>100</v>
      </c>
      <c r="J375" s="200"/>
      <c r="K375" s="200"/>
      <c r="L375" s="200"/>
    </row>
    <row r="376" spans="1:12" ht="47.25" customHeight="1" x14ac:dyDescent="0.25">
      <c r="A376" s="183"/>
      <c r="B376" s="220" t="s">
        <v>762</v>
      </c>
      <c r="C376" s="221">
        <v>905</v>
      </c>
      <c r="D376" s="222">
        <v>709</v>
      </c>
      <c r="E376" s="223">
        <v>5221100</v>
      </c>
      <c r="F376" s="224" t="s">
        <v>576</v>
      </c>
      <c r="G376" s="180">
        <v>33859.750209999998</v>
      </c>
      <c r="H376" s="437">
        <v>33859.750209999998</v>
      </c>
      <c r="I376" s="432">
        <v>100</v>
      </c>
      <c r="J376" s="200"/>
      <c r="K376" s="200"/>
      <c r="L376" s="200"/>
    </row>
    <row r="377" spans="1:12" ht="31.5" customHeight="1" x14ac:dyDescent="0.25">
      <c r="A377" s="183"/>
      <c r="B377" s="220" t="s">
        <v>704</v>
      </c>
      <c r="C377" s="221">
        <v>905</v>
      </c>
      <c r="D377" s="222">
        <v>709</v>
      </c>
      <c r="E377" s="223" t="s">
        <v>763</v>
      </c>
      <c r="F377" s="224" t="s">
        <v>705</v>
      </c>
      <c r="G377" s="180">
        <v>13537.360909999999</v>
      </c>
      <c r="H377" s="437">
        <v>13537.360909999999</v>
      </c>
      <c r="I377" s="432">
        <v>100</v>
      </c>
      <c r="J377" s="200"/>
      <c r="K377" s="200"/>
      <c r="L377" s="200"/>
    </row>
    <row r="378" spans="1:12" ht="31.5" customHeight="1" x14ac:dyDescent="0.25">
      <c r="A378" s="183"/>
      <c r="B378" s="220" t="s">
        <v>684</v>
      </c>
      <c r="C378" s="221">
        <v>905</v>
      </c>
      <c r="D378" s="222">
        <v>709</v>
      </c>
      <c r="E378" s="223" t="s">
        <v>763</v>
      </c>
      <c r="F378" s="224" t="s">
        <v>685</v>
      </c>
      <c r="G378" s="180">
        <v>20322.389299999999</v>
      </c>
      <c r="H378" s="437">
        <v>20322.389299999999</v>
      </c>
      <c r="I378" s="432">
        <v>100</v>
      </c>
      <c r="J378" s="200"/>
      <c r="K378" s="200"/>
      <c r="L378" s="200"/>
    </row>
    <row r="379" spans="1:12" ht="47.25" customHeight="1" x14ac:dyDescent="0.25">
      <c r="A379" s="183"/>
      <c r="B379" s="220" t="s">
        <v>764</v>
      </c>
      <c r="C379" s="221">
        <v>905</v>
      </c>
      <c r="D379" s="222">
        <v>709</v>
      </c>
      <c r="E379" s="223">
        <v>5221400</v>
      </c>
      <c r="F379" s="224" t="s">
        <v>576</v>
      </c>
      <c r="G379" s="180">
        <v>22667.063000000002</v>
      </c>
      <c r="H379" s="437">
        <v>22667.063000000002</v>
      </c>
      <c r="I379" s="432">
        <v>100</v>
      </c>
      <c r="J379" s="200"/>
      <c r="K379" s="200"/>
      <c r="L379" s="200"/>
    </row>
    <row r="380" spans="1:12" ht="63" customHeight="1" x14ac:dyDescent="0.25">
      <c r="A380" s="183"/>
      <c r="B380" s="220" t="s">
        <v>765</v>
      </c>
      <c r="C380" s="221">
        <v>905</v>
      </c>
      <c r="D380" s="222">
        <v>709</v>
      </c>
      <c r="E380" s="223" t="s">
        <v>766</v>
      </c>
      <c r="F380" s="224" t="s">
        <v>767</v>
      </c>
      <c r="G380" s="180">
        <v>458.85199999999998</v>
      </c>
      <c r="H380" s="437">
        <v>458.85199999999998</v>
      </c>
      <c r="I380" s="432">
        <v>100</v>
      </c>
      <c r="J380" s="200"/>
      <c r="K380" s="200"/>
      <c r="L380" s="200"/>
    </row>
    <row r="381" spans="1:12" ht="47.25" customHeight="1" x14ac:dyDescent="0.25">
      <c r="A381" s="183"/>
      <c r="B381" s="220" t="s">
        <v>768</v>
      </c>
      <c r="C381" s="221">
        <v>905</v>
      </c>
      <c r="D381" s="222">
        <v>709</v>
      </c>
      <c r="E381" s="223" t="s">
        <v>766</v>
      </c>
      <c r="F381" s="224" t="s">
        <v>769</v>
      </c>
      <c r="G381" s="180">
        <v>10399.200000000001</v>
      </c>
      <c r="H381" s="437">
        <v>10399.200000000001</v>
      </c>
      <c r="I381" s="432">
        <v>100</v>
      </c>
      <c r="J381" s="200"/>
      <c r="K381" s="200"/>
      <c r="L381" s="200"/>
    </row>
    <row r="382" spans="1:12" ht="31.5" customHeight="1" x14ac:dyDescent="0.25">
      <c r="A382" s="183"/>
      <c r="B382" s="220" t="s">
        <v>684</v>
      </c>
      <c r="C382" s="221">
        <v>905</v>
      </c>
      <c r="D382" s="222">
        <v>709</v>
      </c>
      <c r="E382" s="223" t="s">
        <v>766</v>
      </c>
      <c r="F382" s="224" t="s">
        <v>685</v>
      </c>
      <c r="G382" s="180">
        <v>11809.011</v>
      </c>
      <c r="H382" s="437">
        <v>11809.011</v>
      </c>
      <c r="I382" s="432">
        <v>100</v>
      </c>
      <c r="J382" s="200"/>
      <c r="K382" s="200"/>
      <c r="L382" s="200"/>
    </row>
    <row r="383" spans="1:12" ht="78.75" customHeight="1" x14ac:dyDescent="0.25">
      <c r="A383" s="183"/>
      <c r="B383" s="220" t="s">
        <v>770</v>
      </c>
      <c r="C383" s="221">
        <v>905</v>
      </c>
      <c r="D383" s="222">
        <v>709</v>
      </c>
      <c r="E383" s="223">
        <v>5222100</v>
      </c>
      <c r="F383" s="224" t="s">
        <v>576</v>
      </c>
      <c r="G383" s="180">
        <v>12483.607</v>
      </c>
      <c r="H383" s="437">
        <v>12483.607</v>
      </c>
      <c r="I383" s="432">
        <v>100</v>
      </c>
      <c r="J383" s="200"/>
      <c r="K383" s="200"/>
      <c r="L383" s="200"/>
    </row>
    <row r="384" spans="1:12" ht="31.5" customHeight="1" x14ac:dyDescent="0.25">
      <c r="A384" s="183"/>
      <c r="B384" s="220" t="s">
        <v>704</v>
      </c>
      <c r="C384" s="221">
        <v>905</v>
      </c>
      <c r="D384" s="222">
        <v>709</v>
      </c>
      <c r="E384" s="223" t="s">
        <v>771</v>
      </c>
      <c r="F384" s="224" t="s">
        <v>705</v>
      </c>
      <c r="G384" s="180">
        <v>8053.86463</v>
      </c>
      <c r="H384" s="437">
        <v>8053.86463</v>
      </c>
      <c r="I384" s="432">
        <v>100</v>
      </c>
      <c r="J384" s="200"/>
      <c r="K384" s="200"/>
      <c r="L384" s="200"/>
    </row>
    <row r="385" spans="1:12" ht="31.5" customHeight="1" x14ac:dyDescent="0.25">
      <c r="A385" s="183"/>
      <c r="B385" s="220" t="s">
        <v>684</v>
      </c>
      <c r="C385" s="221">
        <v>905</v>
      </c>
      <c r="D385" s="222">
        <v>709</v>
      </c>
      <c r="E385" s="223" t="s">
        <v>771</v>
      </c>
      <c r="F385" s="224" t="s">
        <v>685</v>
      </c>
      <c r="G385" s="180">
        <v>4429.7423699999999</v>
      </c>
      <c r="H385" s="437">
        <v>4429.7423699999999</v>
      </c>
      <c r="I385" s="432">
        <v>100</v>
      </c>
      <c r="J385" s="200"/>
      <c r="K385" s="200"/>
      <c r="L385" s="200"/>
    </row>
    <row r="386" spans="1:12" ht="47.25" customHeight="1" x14ac:dyDescent="0.25">
      <c r="A386" s="183"/>
      <c r="B386" s="220" t="s">
        <v>772</v>
      </c>
      <c r="C386" s="221">
        <v>905</v>
      </c>
      <c r="D386" s="222">
        <v>709</v>
      </c>
      <c r="E386" s="223">
        <v>5222600</v>
      </c>
      <c r="F386" s="224" t="s">
        <v>576</v>
      </c>
      <c r="G386" s="180">
        <v>77202.243369999997</v>
      </c>
      <c r="H386" s="437">
        <v>77202.243369999997</v>
      </c>
      <c r="I386" s="432">
        <v>100</v>
      </c>
      <c r="J386" s="200"/>
      <c r="K386" s="200"/>
      <c r="L386" s="200"/>
    </row>
    <row r="387" spans="1:12" ht="31.5" customHeight="1" x14ac:dyDescent="0.25">
      <c r="A387" s="183"/>
      <c r="B387" s="220" t="s">
        <v>584</v>
      </c>
      <c r="C387" s="221">
        <v>905</v>
      </c>
      <c r="D387" s="222">
        <v>709</v>
      </c>
      <c r="E387" s="223" t="s">
        <v>773</v>
      </c>
      <c r="F387" s="224" t="s">
        <v>585</v>
      </c>
      <c r="G387" s="180">
        <v>180</v>
      </c>
      <c r="H387" s="437">
        <v>180</v>
      </c>
      <c r="I387" s="432">
        <v>100</v>
      </c>
      <c r="J387" s="200"/>
      <c r="K387" s="200"/>
      <c r="L387" s="200"/>
    </row>
    <row r="388" spans="1:12" ht="31.5" customHeight="1" x14ac:dyDescent="0.25">
      <c r="A388" s="183"/>
      <c r="B388" s="220" t="s">
        <v>704</v>
      </c>
      <c r="C388" s="221">
        <v>905</v>
      </c>
      <c r="D388" s="222">
        <v>709</v>
      </c>
      <c r="E388" s="223" t="s">
        <v>773</v>
      </c>
      <c r="F388" s="224" t="s">
        <v>705</v>
      </c>
      <c r="G388" s="180">
        <v>24817.747080000001</v>
      </c>
      <c r="H388" s="437">
        <v>24817.747080000001</v>
      </c>
      <c r="I388" s="432">
        <v>100</v>
      </c>
      <c r="J388" s="200"/>
      <c r="K388" s="200"/>
      <c r="L388" s="200"/>
    </row>
    <row r="389" spans="1:12" ht="31.5" customHeight="1" x14ac:dyDescent="0.25">
      <c r="A389" s="183"/>
      <c r="B389" s="220" t="s">
        <v>684</v>
      </c>
      <c r="C389" s="221">
        <v>905</v>
      </c>
      <c r="D389" s="222">
        <v>709</v>
      </c>
      <c r="E389" s="223" t="s">
        <v>773</v>
      </c>
      <c r="F389" s="224" t="s">
        <v>685</v>
      </c>
      <c r="G389" s="180">
        <v>52204.496289999995</v>
      </c>
      <c r="H389" s="437">
        <v>52204.496289999995</v>
      </c>
      <c r="I389" s="432">
        <v>100</v>
      </c>
      <c r="J389" s="200"/>
      <c r="K389" s="200"/>
      <c r="L389" s="200"/>
    </row>
    <row r="390" spans="1:12" ht="15.75" customHeight="1" x14ac:dyDescent="0.25">
      <c r="A390" s="183"/>
      <c r="B390" s="220" t="s">
        <v>636</v>
      </c>
      <c r="C390" s="221">
        <v>905</v>
      </c>
      <c r="D390" s="222">
        <v>709</v>
      </c>
      <c r="E390" s="223">
        <v>7950000</v>
      </c>
      <c r="F390" s="224" t="s">
        <v>576</v>
      </c>
      <c r="G390" s="180">
        <v>279727.79668000003</v>
      </c>
      <c r="H390" s="437">
        <v>279378.66469000006</v>
      </c>
      <c r="I390" s="432">
        <v>99.9</v>
      </c>
      <c r="J390" s="200"/>
      <c r="K390" s="200"/>
      <c r="L390" s="200"/>
    </row>
    <row r="391" spans="1:12" ht="110.25" customHeight="1" x14ac:dyDescent="0.25">
      <c r="A391" s="183"/>
      <c r="B391" s="220" t="s">
        <v>774</v>
      </c>
      <c r="C391" s="221">
        <v>905</v>
      </c>
      <c r="D391" s="222">
        <v>709</v>
      </c>
      <c r="E391" s="223" t="s">
        <v>775</v>
      </c>
      <c r="F391" s="224" t="s">
        <v>576</v>
      </c>
      <c r="G391" s="180">
        <v>83386.100000000006</v>
      </c>
      <c r="H391" s="437">
        <v>83269.21905</v>
      </c>
      <c r="I391" s="432">
        <v>99.9</v>
      </c>
      <c r="J391" s="200"/>
      <c r="K391" s="200"/>
      <c r="L391" s="200"/>
    </row>
    <row r="392" spans="1:12" ht="31.5" customHeight="1" x14ac:dyDescent="0.25">
      <c r="A392" s="183"/>
      <c r="B392" s="220" t="s">
        <v>704</v>
      </c>
      <c r="C392" s="221">
        <v>905</v>
      </c>
      <c r="D392" s="222">
        <v>709</v>
      </c>
      <c r="E392" s="223" t="s">
        <v>775</v>
      </c>
      <c r="F392" s="224" t="s">
        <v>705</v>
      </c>
      <c r="G392" s="180">
        <v>29654.74885</v>
      </c>
      <c r="H392" s="437">
        <v>29654.74885</v>
      </c>
      <c r="I392" s="432">
        <v>100</v>
      </c>
      <c r="J392" s="200"/>
      <c r="K392" s="200"/>
      <c r="L392" s="200"/>
    </row>
    <row r="393" spans="1:12" ht="31.5" customHeight="1" x14ac:dyDescent="0.25">
      <c r="A393" s="183"/>
      <c r="B393" s="220" t="s">
        <v>684</v>
      </c>
      <c r="C393" s="221">
        <v>905</v>
      </c>
      <c r="D393" s="222">
        <v>709</v>
      </c>
      <c r="E393" s="223" t="s">
        <v>775</v>
      </c>
      <c r="F393" s="224" t="s">
        <v>685</v>
      </c>
      <c r="G393" s="180">
        <v>50926.351150000002</v>
      </c>
      <c r="H393" s="437">
        <v>50809.470200000003</v>
      </c>
      <c r="I393" s="432">
        <v>99.8</v>
      </c>
      <c r="J393" s="200"/>
      <c r="K393" s="200"/>
      <c r="L393" s="200"/>
    </row>
    <row r="394" spans="1:12" ht="63" customHeight="1" x14ac:dyDescent="0.25">
      <c r="A394" s="183"/>
      <c r="B394" s="220" t="s">
        <v>776</v>
      </c>
      <c r="C394" s="221">
        <v>905</v>
      </c>
      <c r="D394" s="222">
        <v>709</v>
      </c>
      <c r="E394" s="223" t="s">
        <v>775</v>
      </c>
      <c r="F394" s="224" t="s">
        <v>777</v>
      </c>
      <c r="G394" s="180">
        <v>2805</v>
      </c>
      <c r="H394" s="437">
        <v>2805</v>
      </c>
      <c r="I394" s="432">
        <v>100</v>
      </c>
      <c r="J394" s="200"/>
      <c r="K394" s="200"/>
      <c r="L394" s="200"/>
    </row>
    <row r="395" spans="1:12" ht="110.25" customHeight="1" x14ac:dyDescent="0.25">
      <c r="A395" s="183"/>
      <c r="B395" s="220" t="s">
        <v>778</v>
      </c>
      <c r="C395" s="221">
        <v>905</v>
      </c>
      <c r="D395" s="222">
        <v>709</v>
      </c>
      <c r="E395" s="223" t="s">
        <v>779</v>
      </c>
      <c r="F395" s="224" t="s">
        <v>576</v>
      </c>
      <c r="G395" s="180">
        <v>526.68000000000006</v>
      </c>
      <c r="H395" s="437">
        <v>526.68000000000006</v>
      </c>
      <c r="I395" s="432">
        <v>100</v>
      </c>
      <c r="J395" s="200"/>
      <c r="K395" s="200"/>
      <c r="L395" s="200"/>
    </row>
    <row r="396" spans="1:12" ht="31.5" customHeight="1" x14ac:dyDescent="0.25">
      <c r="A396" s="183"/>
      <c r="B396" s="220" t="s">
        <v>704</v>
      </c>
      <c r="C396" s="221">
        <v>905</v>
      </c>
      <c r="D396" s="222">
        <v>709</v>
      </c>
      <c r="E396" s="223" t="s">
        <v>779</v>
      </c>
      <c r="F396" s="224" t="s">
        <v>705</v>
      </c>
      <c r="G396" s="180">
        <v>429</v>
      </c>
      <c r="H396" s="437">
        <v>429</v>
      </c>
      <c r="I396" s="432">
        <v>100</v>
      </c>
      <c r="J396" s="200"/>
      <c r="K396" s="200"/>
      <c r="L396" s="200"/>
    </row>
    <row r="397" spans="1:12" ht="31.5" customHeight="1" x14ac:dyDescent="0.25">
      <c r="A397" s="183"/>
      <c r="B397" s="220" t="s">
        <v>684</v>
      </c>
      <c r="C397" s="221">
        <v>905</v>
      </c>
      <c r="D397" s="222">
        <v>709</v>
      </c>
      <c r="E397" s="223" t="s">
        <v>779</v>
      </c>
      <c r="F397" s="224" t="s">
        <v>685</v>
      </c>
      <c r="G397" s="180">
        <v>97.68</v>
      </c>
      <c r="H397" s="437">
        <v>97.68</v>
      </c>
      <c r="I397" s="432">
        <v>100</v>
      </c>
      <c r="J397" s="200"/>
      <c r="K397" s="200"/>
      <c r="L397" s="200"/>
    </row>
    <row r="398" spans="1:12" ht="126" customHeight="1" x14ac:dyDescent="0.25">
      <c r="A398" s="183"/>
      <c r="B398" s="220" t="s">
        <v>780</v>
      </c>
      <c r="C398" s="221">
        <v>905</v>
      </c>
      <c r="D398" s="222">
        <v>709</v>
      </c>
      <c r="E398" s="223" t="s">
        <v>781</v>
      </c>
      <c r="F398" s="224" t="s">
        <v>576</v>
      </c>
      <c r="G398" s="180">
        <v>57601.989929999996</v>
      </c>
      <c r="H398" s="437">
        <v>57601.989929999996</v>
      </c>
      <c r="I398" s="432">
        <v>100</v>
      </c>
      <c r="J398" s="200"/>
      <c r="K398" s="200"/>
      <c r="L398" s="200"/>
    </row>
    <row r="399" spans="1:12" ht="31.5" customHeight="1" x14ac:dyDescent="0.25">
      <c r="A399" s="183"/>
      <c r="B399" s="220" t="s">
        <v>582</v>
      </c>
      <c r="C399" s="221">
        <v>905</v>
      </c>
      <c r="D399" s="222">
        <v>709</v>
      </c>
      <c r="E399" s="223" t="s">
        <v>781</v>
      </c>
      <c r="F399" s="224" t="s">
        <v>583</v>
      </c>
      <c r="G399" s="180">
        <v>5.6</v>
      </c>
      <c r="H399" s="437">
        <v>5.6</v>
      </c>
      <c r="I399" s="432">
        <v>100</v>
      </c>
      <c r="J399" s="200"/>
      <c r="K399" s="200"/>
      <c r="L399" s="200"/>
    </row>
    <row r="400" spans="1:12" ht="31.5" customHeight="1" x14ac:dyDescent="0.25">
      <c r="A400" s="183"/>
      <c r="B400" s="220" t="s">
        <v>584</v>
      </c>
      <c r="C400" s="221">
        <v>905</v>
      </c>
      <c r="D400" s="222">
        <v>709</v>
      </c>
      <c r="E400" s="223" t="s">
        <v>781</v>
      </c>
      <c r="F400" s="224" t="s">
        <v>585</v>
      </c>
      <c r="G400" s="180">
        <v>6932.9444100000001</v>
      </c>
      <c r="H400" s="437">
        <v>6932.9444100000001</v>
      </c>
      <c r="I400" s="432">
        <v>100</v>
      </c>
      <c r="J400" s="200"/>
      <c r="K400" s="200"/>
      <c r="L400" s="200"/>
    </row>
    <row r="401" spans="1:12" ht="31.5" customHeight="1" x14ac:dyDescent="0.25">
      <c r="A401" s="183"/>
      <c r="B401" s="220" t="s">
        <v>704</v>
      </c>
      <c r="C401" s="221">
        <v>905</v>
      </c>
      <c r="D401" s="222">
        <v>709</v>
      </c>
      <c r="E401" s="223" t="s">
        <v>781</v>
      </c>
      <c r="F401" s="224" t="s">
        <v>705</v>
      </c>
      <c r="G401" s="180">
        <v>20264.278920000001</v>
      </c>
      <c r="H401" s="437">
        <v>20264.278920000001</v>
      </c>
      <c r="I401" s="432">
        <v>100</v>
      </c>
      <c r="J401" s="200"/>
      <c r="K401" s="200"/>
      <c r="L401" s="200"/>
    </row>
    <row r="402" spans="1:12" ht="31.5" customHeight="1" x14ac:dyDescent="0.25">
      <c r="A402" s="183"/>
      <c r="B402" s="220" t="s">
        <v>684</v>
      </c>
      <c r="C402" s="221">
        <v>905</v>
      </c>
      <c r="D402" s="222">
        <v>709</v>
      </c>
      <c r="E402" s="223" t="s">
        <v>781</v>
      </c>
      <c r="F402" s="224" t="s">
        <v>685</v>
      </c>
      <c r="G402" s="180">
        <v>30399.1666</v>
      </c>
      <c r="H402" s="437">
        <v>30399.1666</v>
      </c>
      <c r="I402" s="432">
        <v>100</v>
      </c>
      <c r="J402" s="200"/>
      <c r="K402" s="200"/>
      <c r="L402" s="200"/>
    </row>
    <row r="403" spans="1:12" ht="110.25" customHeight="1" x14ac:dyDescent="0.25">
      <c r="A403" s="183"/>
      <c r="B403" s="220" t="s">
        <v>782</v>
      </c>
      <c r="C403" s="221">
        <v>905</v>
      </c>
      <c r="D403" s="222">
        <v>709</v>
      </c>
      <c r="E403" s="223" t="s">
        <v>783</v>
      </c>
      <c r="F403" s="224" t="s">
        <v>576</v>
      </c>
      <c r="G403" s="180">
        <v>16546.290069999999</v>
      </c>
      <c r="H403" s="437">
        <v>16546.290069999999</v>
      </c>
      <c r="I403" s="432">
        <v>100</v>
      </c>
      <c r="J403" s="200"/>
      <c r="K403" s="200"/>
      <c r="L403" s="200"/>
    </row>
    <row r="404" spans="1:12" ht="31.5" customHeight="1" x14ac:dyDescent="0.25">
      <c r="A404" s="183"/>
      <c r="B404" s="220" t="s">
        <v>584</v>
      </c>
      <c r="C404" s="221">
        <v>905</v>
      </c>
      <c r="D404" s="222">
        <v>709</v>
      </c>
      <c r="E404" s="223" t="s">
        <v>783</v>
      </c>
      <c r="F404" s="224" t="s">
        <v>585</v>
      </c>
      <c r="G404" s="180">
        <v>827.1</v>
      </c>
      <c r="H404" s="437">
        <v>827.1</v>
      </c>
      <c r="I404" s="432">
        <v>100</v>
      </c>
      <c r="J404" s="200"/>
      <c r="K404" s="200"/>
      <c r="L404" s="200"/>
    </row>
    <row r="405" spans="1:12" ht="31.5" customHeight="1" x14ac:dyDescent="0.25">
      <c r="A405" s="183"/>
      <c r="B405" s="220" t="s">
        <v>704</v>
      </c>
      <c r="C405" s="221">
        <v>905</v>
      </c>
      <c r="D405" s="222">
        <v>709</v>
      </c>
      <c r="E405" s="223" t="s">
        <v>783</v>
      </c>
      <c r="F405" s="224" t="s">
        <v>705</v>
      </c>
      <c r="G405" s="180">
        <v>8233.0972199999997</v>
      </c>
      <c r="H405" s="437">
        <v>8233.0972199999997</v>
      </c>
      <c r="I405" s="432">
        <v>100</v>
      </c>
      <c r="J405" s="200"/>
      <c r="K405" s="200"/>
      <c r="L405" s="200"/>
    </row>
    <row r="406" spans="1:12" ht="31.5" customHeight="1" x14ac:dyDescent="0.25">
      <c r="A406" s="183"/>
      <c r="B406" s="220" t="s">
        <v>684</v>
      </c>
      <c r="C406" s="221">
        <v>905</v>
      </c>
      <c r="D406" s="222">
        <v>709</v>
      </c>
      <c r="E406" s="223" t="s">
        <v>783</v>
      </c>
      <c r="F406" s="224" t="s">
        <v>685</v>
      </c>
      <c r="G406" s="180">
        <v>7486.09285</v>
      </c>
      <c r="H406" s="437">
        <v>7486.09285</v>
      </c>
      <c r="I406" s="432">
        <v>100</v>
      </c>
      <c r="J406" s="200"/>
      <c r="K406" s="200"/>
      <c r="L406" s="200"/>
    </row>
    <row r="407" spans="1:12" ht="78.75" customHeight="1" x14ac:dyDescent="0.25">
      <c r="A407" s="183"/>
      <c r="B407" s="220" t="s">
        <v>641</v>
      </c>
      <c r="C407" s="221">
        <v>905</v>
      </c>
      <c r="D407" s="222">
        <v>709</v>
      </c>
      <c r="E407" s="223" t="s">
        <v>642</v>
      </c>
      <c r="F407" s="224" t="s">
        <v>576</v>
      </c>
      <c r="G407" s="180">
        <v>467.54667999999998</v>
      </c>
      <c r="H407" s="437">
        <v>467.54667999999998</v>
      </c>
      <c r="I407" s="432">
        <v>100</v>
      </c>
      <c r="J407" s="200"/>
      <c r="K407" s="200"/>
      <c r="L407" s="200"/>
    </row>
    <row r="408" spans="1:12" ht="31.5" customHeight="1" x14ac:dyDescent="0.25">
      <c r="A408" s="183"/>
      <c r="B408" s="220" t="s">
        <v>584</v>
      </c>
      <c r="C408" s="221">
        <v>905</v>
      </c>
      <c r="D408" s="222">
        <v>709</v>
      </c>
      <c r="E408" s="223" t="s">
        <v>642</v>
      </c>
      <c r="F408" s="224" t="s">
        <v>585</v>
      </c>
      <c r="G408" s="180">
        <v>39</v>
      </c>
      <c r="H408" s="437">
        <v>39</v>
      </c>
      <c r="I408" s="432">
        <v>100</v>
      </c>
      <c r="J408" s="200"/>
      <c r="K408" s="200"/>
      <c r="L408" s="200"/>
    </row>
    <row r="409" spans="1:12" ht="31.5" customHeight="1" x14ac:dyDescent="0.25">
      <c r="A409" s="183"/>
      <c r="B409" s="220" t="s">
        <v>704</v>
      </c>
      <c r="C409" s="221">
        <v>905</v>
      </c>
      <c r="D409" s="222">
        <v>709</v>
      </c>
      <c r="E409" s="223" t="s">
        <v>642</v>
      </c>
      <c r="F409" s="224" t="s">
        <v>705</v>
      </c>
      <c r="G409" s="180">
        <v>216.85579999999999</v>
      </c>
      <c r="H409" s="437">
        <v>216.85579999999999</v>
      </c>
      <c r="I409" s="432">
        <v>100</v>
      </c>
      <c r="J409" s="200"/>
      <c r="K409" s="200"/>
      <c r="L409" s="200"/>
    </row>
    <row r="410" spans="1:12" ht="31.5" customHeight="1" x14ac:dyDescent="0.25">
      <c r="A410" s="183"/>
      <c r="B410" s="220" t="s">
        <v>684</v>
      </c>
      <c r="C410" s="221">
        <v>905</v>
      </c>
      <c r="D410" s="222">
        <v>709</v>
      </c>
      <c r="E410" s="223" t="s">
        <v>642</v>
      </c>
      <c r="F410" s="224" t="s">
        <v>685</v>
      </c>
      <c r="G410" s="180">
        <v>211.69087999999999</v>
      </c>
      <c r="H410" s="437">
        <v>211.69087999999999</v>
      </c>
      <c r="I410" s="432">
        <v>100</v>
      </c>
      <c r="J410" s="200"/>
      <c r="K410" s="200"/>
      <c r="L410" s="200"/>
    </row>
    <row r="411" spans="1:12" ht="99" customHeight="1" x14ac:dyDescent="0.25">
      <c r="A411" s="183"/>
      <c r="B411" s="220" t="s">
        <v>784</v>
      </c>
      <c r="C411" s="221">
        <v>905</v>
      </c>
      <c r="D411" s="222">
        <v>709</v>
      </c>
      <c r="E411" s="223" t="s">
        <v>785</v>
      </c>
      <c r="F411" s="224" t="s">
        <v>576</v>
      </c>
      <c r="G411" s="180">
        <v>106802</v>
      </c>
      <c r="H411" s="437">
        <v>106702.33296</v>
      </c>
      <c r="I411" s="432">
        <v>99.9</v>
      </c>
      <c r="J411" s="200"/>
      <c r="K411" s="200"/>
      <c r="L411" s="200"/>
    </row>
    <row r="412" spans="1:12" ht="31.5" customHeight="1" x14ac:dyDescent="0.25">
      <c r="A412" s="183"/>
      <c r="B412" s="220" t="s">
        <v>584</v>
      </c>
      <c r="C412" s="221">
        <v>905</v>
      </c>
      <c r="D412" s="222">
        <v>709</v>
      </c>
      <c r="E412" s="223" t="s">
        <v>785</v>
      </c>
      <c r="F412" s="224" t="s">
        <v>585</v>
      </c>
      <c r="G412" s="180">
        <v>3398.5139999999997</v>
      </c>
      <c r="H412" s="437">
        <v>3398.5139599999998</v>
      </c>
      <c r="I412" s="432">
        <v>100</v>
      </c>
      <c r="J412" s="200"/>
      <c r="K412" s="200"/>
      <c r="L412" s="200"/>
    </row>
    <row r="413" spans="1:12" ht="31.5" customHeight="1" x14ac:dyDescent="0.25">
      <c r="A413" s="183"/>
      <c r="B413" s="220" t="s">
        <v>704</v>
      </c>
      <c r="C413" s="221">
        <v>905</v>
      </c>
      <c r="D413" s="222">
        <v>709</v>
      </c>
      <c r="E413" s="223" t="s">
        <v>785</v>
      </c>
      <c r="F413" s="224" t="s">
        <v>705</v>
      </c>
      <c r="G413" s="180">
        <v>29478.087630000002</v>
      </c>
      <c r="H413" s="437">
        <v>29378.420630000001</v>
      </c>
      <c r="I413" s="432">
        <v>99.7</v>
      </c>
      <c r="J413" s="200"/>
      <c r="K413" s="200"/>
      <c r="L413" s="200"/>
    </row>
    <row r="414" spans="1:12" ht="31.5" customHeight="1" x14ac:dyDescent="0.25">
      <c r="A414" s="183"/>
      <c r="B414" s="220" t="s">
        <v>684</v>
      </c>
      <c r="C414" s="221">
        <v>905</v>
      </c>
      <c r="D414" s="222">
        <v>709</v>
      </c>
      <c r="E414" s="223" t="s">
        <v>785</v>
      </c>
      <c r="F414" s="224" t="s">
        <v>685</v>
      </c>
      <c r="G414" s="180">
        <v>73925.398369999995</v>
      </c>
      <c r="H414" s="437">
        <v>73925.398369999995</v>
      </c>
      <c r="I414" s="432">
        <v>100</v>
      </c>
      <c r="J414" s="200"/>
      <c r="K414" s="200"/>
      <c r="L414" s="200"/>
    </row>
    <row r="415" spans="1:12" ht="110.25" customHeight="1" x14ac:dyDescent="0.25">
      <c r="A415" s="183"/>
      <c r="B415" s="220" t="s">
        <v>786</v>
      </c>
      <c r="C415" s="221">
        <v>905</v>
      </c>
      <c r="D415" s="222">
        <v>709</v>
      </c>
      <c r="E415" s="223" t="s">
        <v>787</v>
      </c>
      <c r="F415" s="224" t="s">
        <v>576</v>
      </c>
      <c r="G415" s="180">
        <v>14397.189999999999</v>
      </c>
      <c r="H415" s="437">
        <v>14264.606</v>
      </c>
      <c r="I415" s="432">
        <v>99.1</v>
      </c>
      <c r="J415" s="200"/>
      <c r="K415" s="200"/>
      <c r="L415" s="200"/>
    </row>
    <row r="416" spans="1:12" ht="63" customHeight="1" x14ac:dyDescent="0.25">
      <c r="A416" s="183"/>
      <c r="B416" s="220" t="s">
        <v>765</v>
      </c>
      <c r="C416" s="221">
        <v>905</v>
      </c>
      <c r="D416" s="222">
        <v>709</v>
      </c>
      <c r="E416" s="223" t="s">
        <v>787</v>
      </c>
      <c r="F416" s="224" t="s">
        <v>767</v>
      </c>
      <c r="G416" s="180">
        <v>137.65600000000001</v>
      </c>
      <c r="H416" s="437">
        <v>137.65600000000001</v>
      </c>
      <c r="I416" s="432">
        <v>100</v>
      </c>
      <c r="J416" s="200"/>
      <c r="K416" s="200"/>
      <c r="L416" s="200"/>
    </row>
    <row r="417" spans="1:12" ht="47.25" customHeight="1" x14ac:dyDescent="0.25">
      <c r="A417" s="183"/>
      <c r="B417" s="220" t="s">
        <v>768</v>
      </c>
      <c r="C417" s="221">
        <v>905</v>
      </c>
      <c r="D417" s="222">
        <v>709</v>
      </c>
      <c r="E417" s="223" t="s">
        <v>787</v>
      </c>
      <c r="F417" s="224" t="s">
        <v>769</v>
      </c>
      <c r="G417" s="180">
        <v>3252.384</v>
      </c>
      <c r="H417" s="437">
        <v>3119.8</v>
      </c>
      <c r="I417" s="432">
        <v>95.9</v>
      </c>
      <c r="J417" s="200"/>
      <c r="K417" s="200"/>
      <c r="L417" s="200"/>
    </row>
    <row r="418" spans="1:12" ht="31.5" customHeight="1" x14ac:dyDescent="0.25">
      <c r="A418" s="183"/>
      <c r="B418" s="220" t="s">
        <v>684</v>
      </c>
      <c r="C418" s="221">
        <v>905</v>
      </c>
      <c r="D418" s="222">
        <v>709</v>
      </c>
      <c r="E418" s="223" t="s">
        <v>787</v>
      </c>
      <c r="F418" s="224" t="s">
        <v>685</v>
      </c>
      <c r="G418" s="180">
        <v>11007.15</v>
      </c>
      <c r="H418" s="437">
        <v>11007.15</v>
      </c>
      <c r="I418" s="432">
        <v>100</v>
      </c>
      <c r="J418" s="200"/>
      <c r="K418" s="200"/>
      <c r="L418" s="200"/>
    </row>
    <row r="419" spans="1:12" ht="15.75" customHeight="1" x14ac:dyDescent="0.25">
      <c r="A419" s="183"/>
      <c r="B419" s="220" t="s">
        <v>543</v>
      </c>
      <c r="C419" s="221">
        <v>905</v>
      </c>
      <c r="D419" s="222">
        <v>801</v>
      </c>
      <c r="E419" s="223" t="s">
        <v>576</v>
      </c>
      <c r="F419" s="224" t="s">
        <v>576</v>
      </c>
      <c r="G419" s="180">
        <v>14645.491200000002</v>
      </c>
      <c r="H419" s="437">
        <v>14645.491200000002</v>
      </c>
      <c r="I419" s="432">
        <v>100</v>
      </c>
      <c r="J419" s="200"/>
      <c r="K419" s="200"/>
      <c r="L419" s="200"/>
    </row>
    <row r="420" spans="1:12" ht="31.5" customHeight="1" x14ac:dyDescent="0.25">
      <c r="A420" s="183"/>
      <c r="B420" s="220" t="s">
        <v>664</v>
      </c>
      <c r="C420" s="221">
        <v>905</v>
      </c>
      <c r="D420" s="222">
        <v>801</v>
      </c>
      <c r="E420" s="223">
        <v>4400000</v>
      </c>
      <c r="F420" s="224" t="s">
        <v>576</v>
      </c>
      <c r="G420" s="180">
        <v>9437.7604500000016</v>
      </c>
      <c r="H420" s="437">
        <v>9437.7604500000016</v>
      </c>
      <c r="I420" s="432">
        <v>100</v>
      </c>
      <c r="J420" s="200"/>
      <c r="K420" s="200"/>
      <c r="L420" s="200"/>
    </row>
    <row r="421" spans="1:12" ht="31.5" customHeight="1" x14ac:dyDescent="0.25">
      <c r="A421" s="183"/>
      <c r="B421" s="220" t="s">
        <v>626</v>
      </c>
      <c r="C421" s="221">
        <v>905</v>
      </c>
      <c r="D421" s="222">
        <v>801</v>
      </c>
      <c r="E421" s="223">
        <v>4409900</v>
      </c>
      <c r="F421" s="224" t="s">
        <v>576</v>
      </c>
      <c r="G421" s="180">
        <v>9437.7604500000016</v>
      </c>
      <c r="H421" s="437">
        <v>9437.7604500000016</v>
      </c>
      <c r="I421" s="432">
        <v>100</v>
      </c>
      <c r="J421" s="200"/>
      <c r="K421" s="200"/>
      <c r="L421" s="200"/>
    </row>
    <row r="422" spans="1:12" ht="47.25" customHeight="1" x14ac:dyDescent="0.25">
      <c r="A422" s="183"/>
      <c r="B422" s="220" t="s">
        <v>788</v>
      </c>
      <c r="C422" s="221">
        <v>905</v>
      </c>
      <c r="D422" s="222">
        <v>801</v>
      </c>
      <c r="E422" s="223" t="s">
        <v>789</v>
      </c>
      <c r="F422" s="224" t="s">
        <v>576</v>
      </c>
      <c r="G422" s="180">
        <v>3776.0320699999997</v>
      </c>
      <c r="H422" s="437">
        <v>3776.0320699999997</v>
      </c>
      <c r="I422" s="432">
        <v>100</v>
      </c>
      <c r="J422" s="200"/>
      <c r="K422" s="200"/>
      <c r="L422" s="200"/>
    </row>
    <row r="423" spans="1:12" ht="63" customHeight="1" x14ac:dyDescent="0.25">
      <c r="A423" s="183"/>
      <c r="B423" s="220" t="s">
        <v>707</v>
      </c>
      <c r="C423" s="221">
        <v>905</v>
      </c>
      <c r="D423" s="222">
        <v>801</v>
      </c>
      <c r="E423" s="223" t="s">
        <v>789</v>
      </c>
      <c r="F423" s="224" t="s">
        <v>709</v>
      </c>
      <c r="G423" s="180">
        <v>3776.0320699999997</v>
      </c>
      <c r="H423" s="437">
        <v>3776.0320699999997</v>
      </c>
      <c r="I423" s="432">
        <v>100</v>
      </c>
      <c r="J423" s="200"/>
      <c r="K423" s="200"/>
      <c r="L423" s="200"/>
    </row>
    <row r="424" spans="1:12" ht="63" customHeight="1" x14ac:dyDescent="0.25">
      <c r="A424" s="183"/>
      <c r="B424" s="220" t="s">
        <v>790</v>
      </c>
      <c r="C424" s="221">
        <v>905</v>
      </c>
      <c r="D424" s="222">
        <v>801</v>
      </c>
      <c r="E424" s="223" t="s">
        <v>791</v>
      </c>
      <c r="F424" s="224" t="s">
        <v>576</v>
      </c>
      <c r="G424" s="180">
        <v>2689.5529500000002</v>
      </c>
      <c r="H424" s="437">
        <v>2689.5529500000002</v>
      </c>
      <c r="I424" s="432">
        <v>100</v>
      </c>
      <c r="J424" s="200"/>
      <c r="K424" s="200"/>
      <c r="L424" s="200"/>
    </row>
    <row r="425" spans="1:12" ht="63" customHeight="1" x14ac:dyDescent="0.25">
      <c r="A425" s="183"/>
      <c r="B425" s="220" t="s">
        <v>707</v>
      </c>
      <c r="C425" s="221">
        <v>905</v>
      </c>
      <c r="D425" s="222">
        <v>801</v>
      </c>
      <c r="E425" s="223" t="s">
        <v>791</v>
      </c>
      <c r="F425" s="224" t="s">
        <v>709</v>
      </c>
      <c r="G425" s="180">
        <v>2675.7725100000002</v>
      </c>
      <c r="H425" s="437">
        <v>2675.7725100000002</v>
      </c>
      <c r="I425" s="432">
        <v>100</v>
      </c>
      <c r="J425" s="200"/>
      <c r="K425" s="200"/>
      <c r="L425" s="200"/>
    </row>
    <row r="426" spans="1:12" ht="31.5" customHeight="1" x14ac:dyDescent="0.25">
      <c r="A426" s="183"/>
      <c r="B426" s="220" t="s">
        <v>704</v>
      </c>
      <c r="C426" s="221">
        <v>905</v>
      </c>
      <c r="D426" s="222">
        <v>801</v>
      </c>
      <c r="E426" s="223" t="s">
        <v>791</v>
      </c>
      <c r="F426" s="224" t="s">
        <v>705</v>
      </c>
      <c r="G426" s="180">
        <v>13.78044</v>
      </c>
      <c r="H426" s="437">
        <v>13.78044</v>
      </c>
      <c r="I426" s="432">
        <v>100</v>
      </c>
      <c r="J426" s="200"/>
      <c r="K426" s="200"/>
      <c r="L426" s="200"/>
    </row>
    <row r="427" spans="1:12" ht="63" customHeight="1" x14ac:dyDescent="0.25">
      <c r="A427" s="183"/>
      <c r="B427" s="220" t="s">
        <v>792</v>
      </c>
      <c r="C427" s="221">
        <v>905</v>
      </c>
      <c r="D427" s="222">
        <v>801</v>
      </c>
      <c r="E427" s="223" t="s">
        <v>793</v>
      </c>
      <c r="F427" s="224" t="s">
        <v>576</v>
      </c>
      <c r="G427" s="180">
        <v>241.12924000000001</v>
      </c>
      <c r="H427" s="437">
        <v>241.12924000000001</v>
      </c>
      <c r="I427" s="432">
        <v>100</v>
      </c>
      <c r="J427" s="200"/>
      <c r="K427" s="200"/>
      <c r="L427" s="200"/>
    </row>
    <row r="428" spans="1:12" ht="63" customHeight="1" x14ac:dyDescent="0.25">
      <c r="A428" s="183"/>
      <c r="B428" s="220" t="s">
        <v>707</v>
      </c>
      <c r="C428" s="221">
        <v>905</v>
      </c>
      <c r="D428" s="222">
        <v>801</v>
      </c>
      <c r="E428" s="223" t="s">
        <v>793</v>
      </c>
      <c r="F428" s="224" t="s">
        <v>709</v>
      </c>
      <c r="G428" s="180">
        <v>227.55051</v>
      </c>
      <c r="H428" s="437">
        <v>227.55051</v>
      </c>
      <c r="I428" s="432">
        <v>100</v>
      </c>
      <c r="J428" s="200"/>
      <c r="K428" s="200"/>
      <c r="L428" s="200"/>
    </row>
    <row r="429" spans="1:12" ht="31.5" customHeight="1" x14ac:dyDescent="0.25">
      <c r="A429" s="183"/>
      <c r="B429" s="220" t="s">
        <v>704</v>
      </c>
      <c r="C429" s="221">
        <v>905</v>
      </c>
      <c r="D429" s="222">
        <v>801</v>
      </c>
      <c r="E429" s="223" t="s">
        <v>793</v>
      </c>
      <c r="F429" s="224" t="s">
        <v>705</v>
      </c>
      <c r="G429" s="180">
        <v>13.57873</v>
      </c>
      <c r="H429" s="437">
        <v>13.57873</v>
      </c>
      <c r="I429" s="432">
        <v>100</v>
      </c>
      <c r="J429" s="200"/>
      <c r="K429" s="200"/>
      <c r="L429" s="200"/>
    </row>
    <row r="430" spans="1:12" ht="47.25" customHeight="1" x14ac:dyDescent="0.25">
      <c r="A430" s="183"/>
      <c r="B430" s="220" t="s">
        <v>794</v>
      </c>
      <c r="C430" s="221">
        <v>905</v>
      </c>
      <c r="D430" s="222">
        <v>801</v>
      </c>
      <c r="E430" s="223" t="s">
        <v>795</v>
      </c>
      <c r="F430" s="224" t="s">
        <v>576</v>
      </c>
      <c r="G430" s="180">
        <v>1211.6504</v>
      </c>
      <c r="H430" s="437">
        <v>1211.6504</v>
      </c>
      <c r="I430" s="432">
        <v>100</v>
      </c>
      <c r="J430" s="200"/>
      <c r="K430" s="200"/>
      <c r="L430" s="200"/>
    </row>
    <row r="431" spans="1:12" ht="63" customHeight="1" x14ac:dyDescent="0.25">
      <c r="A431" s="183"/>
      <c r="B431" s="220" t="s">
        <v>707</v>
      </c>
      <c r="C431" s="221">
        <v>905</v>
      </c>
      <c r="D431" s="222">
        <v>801</v>
      </c>
      <c r="E431" s="223" t="s">
        <v>795</v>
      </c>
      <c r="F431" s="224" t="s">
        <v>709</v>
      </c>
      <c r="G431" s="180">
        <v>1211.6504</v>
      </c>
      <c r="H431" s="437">
        <v>1211.6504</v>
      </c>
      <c r="I431" s="432">
        <v>100</v>
      </c>
      <c r="J431" s="200"/>
      <c r="K431" s="200"/>
      <c r="L431" s="200"/>
    </row>
    <row r="432" spans="1:12" ht="63" customHeight="1" x14ac:dyDescent="0.25">
      <c r="A432" s="183"/>
      <c r="B432" s="220" t="s">
        <v>796</v>
      </c>
      <c r="C432" s="221">
        <v>905</v>
      </c>
      <c r="D432" s="222">
        <v>801</v>
      </c>
      <c r="E432" s="223" t="s">
        <v>797</v>
      </c>
      <c r="F432" s="224" t="s">
        <v>576</v>
      </c>
      <c r="G432" s="180">
        <v>1519.39579</v>
      </c>
      <c r="H432" s="437">
        <v>1519.39579</v>
      </c>
      <c r="I432" s="432">
        <v>100</v>
      </c>
      <c r="J432" s="200"/>
      <c r="K432" s="200"/>
      <c r="L432" s="200"/>
    </row>
    <row r="433" spans="1:12" ht="31.5" customHeight="1" x14ac:dyDescent="0.25">
      <c r="A433" s="183"/>
      <c r="B433" s="220" t="s">
        <v>584</v>
      </c>
      <c r="C433" s="221">
        <v>905</v>
      </c>
      <c r="D433" s="222">
        <v>801</v>
      </c>
      <c r="E433" s="223" t="s">
        <v>797</v>
      </c>
      <c r="F433" s="224" t="s">
        <v>585</v>
      </c>
      <c r="G433" s="180">
        <v>1518.74244</v>
      </c>
      <c r="H433" s="437">
        <v>1518.74244</v>
      </c>
      <c r="I433" s="432">
        <v>100</v>
      </c>
      <c r="J433" s="200"/>
      <c r="K433" s="200"/>
      <c r="L433" s="200"/>
    </row>
    <row r="434" spans="1:12" ht="31.5" customHeight="1" x14ac:dyDescent="0.25">
      <c r="A434" s="183"/>
      <c r="B434" s="220" t="s">
        <v>586</v>
      </c>
      <c r="C434" s="221">
        <v>905</v>
      </c>
      <c r="D434" s="222">
        <v>801</v>
      </c>
      <c r="E434" s="223" t="s">
        <v>797</v>
      </c>
      <c r="F434" s="224" t="s">
        <v>587</v>
      </c>
      <c r="G434" s="180">
        <v>0.65334999999999999</v>
      </c>
      <c r="H434" s="437">
        <v>0.65334999999999999</v>
      </c>
      <c r="I434" s="432">
        <v>100</v>
      </c>
      <c r="J434" s="200"/>
      <c r="K434" s="200"/>
      <c r="L434" s="200"/>
    </row>
    <row r="435" spans="1:12" ht="15.75" customHeight="1" x14ac:dyDescent="0.25">
      <c r="A435" s="183"/>
      <c r="B435" s="220" t="s">
        <v>798</v>
      </c>
      <c r="C435" s="221">
        <v>905</v>
      </c>
      <c r="D435" s="222">
        <v>801</v>
      </c>
      <c r="E435" s="223">
        <v>4420000</v>
      </c>
      <c r="F435" s="224" t="s">
        <v>576</v>
      </c>
      <c r="G435" s="180">
        <v>5207.7307499999997</v>
      </c>
      <c r="H435" s="437">
        <v>5207.7307499999997</v>
      </c>
      <c r="I435" s="432">
        <v>100</v>
      </c>
      <c r="J435" s="200"/>
      <c r="K435" s="200"/>
      <c r="L435" s="200"/>
    </row>
    <row r="436" spans="1:12" ht="31.5" customHeight="1" x14ac:dyDescent="0.25">
      <c r="A436" s="183"/>
      <c r="B436" s="220" t="s">
        <v>626</v>
      </c>
      <c r="C436" s="221">
        <v>905</v>
      </c>
      <c r="D436" s="222">
        <v>801</v>
      </c>
      <c r="E436" s="223">
        <v>4429900</v>
      </c>
      <c r="F436" s="224" t="s">
        <v>576</v>
      </c>
      <c r="G436" s="180">
        <v>5207.7307499999997</v>
      </c>
      <c r="H436" s="437">
        <v>5207.7307499999997</v>
      </c>
      <c r="I436" s="432">
        <v>100</v>
      </c>
      <c r="J436" s="200"/>
      <c r="K436" s="200"/>
      <c r="L436" s="200"/>
    </row>
    <row r="437" spans="1:12" ht="63" customHeight="1" x14ac:dyDescent="0.25">
      <c r="A437" s="183"/>
      <c r="B437" s="220" t="s">
        <v>707</v>
      </c>
      <c r="C437" s="221">
        <v>905</v>
      </c>
      <c r="D437" s="222">
        <v>801</v>
      </c>
      <c r="E437" s="223" t="s">
        <v>799</v>
      </c>
      <c r="F437" s="224" t="s">
        <v>709</v>
      </c>
      <c r="G437" s="180">
        <v>5207.7307499999997</v>
      </c>
      <c r="H437" s="437">
        <v>5207.7307499999997</v>
      </c>
      <c r="I437" s="432">
        <v>100</v>
      </c>
      <c r="J437" s="200"/>
      <c r="K437" s="200"/>
      <c r="L437" s="200"/>
    </row>
    <row r="438" spans="1:12" ht="31.5" customHeight="1" x14ac:dyDescent="0.25">
      <c r="A438" s="183"/>
      <c r="B438" s="220" t="s">
        <v>544</v>
      </c>
      <c r="C438" s="221">
        <v>905</v>
      </c>
      <c r="D438" s="222">
        <v>804</v>
      </c>
      <c r="E438" s="223" t="s">
        <v>576</v>
      </c>
      <c r="F438" s="224" t="s">
        <v>576</v>
      </c>
      <c r="G438" s="180">
        <v>780</v>
      </c>
      <c r="H438" s="437">
        <v>780</v>
      </c>
      <c r="I438" s="432">
        <v>100</v>
      </c>
      <c r="J438" s="200"/>
      <c r="K438" s="200"/>
      <c r="L438" s="200"/>
    </row>
    <row r="439" spans="1:12" ht="15.75" customHeight="1" x14ac:dyDescent="0.25">
      <c r="A439" s="183"/>
      <c r="B439" s="220" t="s">
        <v>636</v>
      </c>
      <c r="C439" s="221">
        <v>905</v>
      </c>
      <c r="D439" s="222">
        <v>804</v>
      </c>
      <c r="E439" s="223">
        <v>7950000</v>
      </c>
      <c r="F439" s="224" t="s">
        <v>576</v>
      </c>
      <c r="G439" s="180">
        <v>780</v>
      </c>
      <c r="H439" s="437">
        <v>780</v>
      </c>
      <c r="I439" s="432">
        <v>100</v>
      </c>
      <c r="J439" s="200"/>
      <c r="K439" s="200"/>
      <c r="L439" s="200"/>
    </row>
    <row r="440" spans="1:12" ht="110.25" customHeight="1" x14ac:dyDescent="0.25">
      <c r="A440" s="183"/>
      <c r="B440" s="220" t="s">
        <v>778</v>
      </c>
      <c r="C440" s="221">
        <v>905</v>
      </c>
      <c r="D440" s="222">
        <v>804</v>
      </c>
      <c r="E440" s="223" t="s">
        <v>779</v>
      </c>
      <c r="F440" s="224" t="s">
        <v>576</v>
      </c>
      <c r="G440" s="180">
        <v>780</v>
      </c>
      <c r="H440" s="437">
        <v>780</v>
      </c>
      <c r="I440" s="432">
        <v>100</v>
      </c>
      <c r="J440" s="200"/>
      <c r="K440" s="200"/>
      <c r="L440" s="200"/>
    </row>
    <row r="441" spans="1:12" ht="63" customHeight="1" x14ac:dyDescent="0.25">
      <c r="A441" s="183"/>
      <c r="B441" s="220" t="s">
        <v>765</v>
      </c>
      <c r="C441" s="221">
        <v>905</v>
      </c>
      <c r="D441" s="222">
        <v>804</v>
      </c>
      <c r="E441" s="223" t="s">
        <v>779</v>
      </c>
      <c r="F441" s="224" t="s">
        <v>767</v>
      </c>
      <c r="G441" s="180">
        <v>400</v>
      </c>
      <c r="H441" s="437">
        <v>400</v>
      </c>
      <c r="I441" s="432">
        <v>100</v>
      </c>
      <c r="J441" s="200"/>
      <c r="K441" s="200"/>
      <c r="L441" s="200"/>
    </row>
    <row r="442" spans="1:12" ht="31.5" customHeight="1" x14ac:dyDescent="0.25">
      <c r="A442" s="183"/>
      <c r="B442" s="220" t="s">
        <v>704</v>
      </c>
      <c r="C442" s="221">
        <v>905</v>
      </c>
      <c r="D442" s="222">
        <v>804</v>
      </c>
      <c r="E442" s="223" t="s">
        <v>779</v>
      </c>
      <c r="F442" s="224" t="s">
        <v>705</v>
      </c>
      <c r="G442" s="180">
        <v>380</v>
      </c>
      <c r="H442" s="437">
        <v>380</v>
      </c>
      <c r="I442" s="432">
        <v>100</v>
      </c>
      <c r="J442" s="200"/>
      <c r="K442" s="200"/>
      <c r="L442" s="200"/>
    </row>
    <row r="443" spans="1:12" ht="15.75" customHeight="1" x14ac:dyDescent="0.25">
      <c r="A443" s="183"/>
      <c r="B443" s="220" t="s">
        <v>552</v>
      </c>
      <c r="C443" s="221">
        <v>905</v>
      </c>
      <c r="D443" s="222">
        <v>1001</v>
      </c>
      <c r="E443" s="223" t="s">
        <v>576</v>
      </c>
      <c r="F443" s="224" t="s">
        <v>576</v>
      </c>
      <c r="G443" s="180">
        <v>11423.573119999999</v>
      </c>
      <c r="H443" s="437">
        <v>11389.35266</v>
      </c>
      <c r="I443" s="432">
        <v>99.7</v>
      </c>
      <c r="J443" s="200"/>
      <c r="K443" s="200"/>
      <c r="L443" s="200"/>
    </row>
    <row r="444" spans="1:12" ht="31.5" customHeight="1" x14ac:dyDescent="0.25">
      <c r="A444" s="183"/>
      <c r="B444" s="220" t="s">
        <v>800</v>
      </c>
      <c r="C444" s="221">
        <v>905</v>
      </c>
      <c r="D444" s="222">
        <v>1001</v>
      </c>
      <c r="E444" s="223">
        <v>4910000</v>
      </c>
      <c r="F444" s="224" t="s">
        <v>576</v>
      </c>
      <c r="G444" s="180">
        <v>11423.573119999999</v>
      </c>
      <c r="H444" s="437">
        <v>11389.35266</v>
      </c>
      <c r="I444" s="432">
        <v>99.7</v>
      </c>
      <c r="J444" s="200"/>
      <c r="K444" s="200"/>
      <c r="L444" s="200"/>
    </row>
    <row r="445" spans="1:12" ht="47.25" customHeight="1" x14ac:dyDescent="0.25">
      <c r="A445" s="183"/>
      <c r="B445" s="220" t="s">
        <v>801</v>
      </c>
      <c r="C445" s="221">
        <v>905</v>
      </c>
      <c r="D445" s="222">
        <v>1001</v>
      </c>
      <c r="E445" s="223">
        <v>4910100</v>
      </c>
      <c r="F445" s="224" t="s">
        <v>576</v>
      </c>
      <c r="G445" s="180">
        <v>11423.573119999999</v>
      </c>
      <c r="H445" s="437">
        <v>11389.35266</v>
      </c>
      <c r="I445" s="432">
        <v>99.7</v>
      </c>
      <c r="J445" s="200"/>
      <c r="K445" s="200"/>
      <c r="L445" s="200"/>
    </row>
    <row r="446" spans="1:12" ht="47.25" customHeight="1" x14ac:dyDescent="0.25">
      <c r="A446" s="183"/>
      <c r="B446" s="220" t="s">
        <v>744</v>
      </c>
      <c r="C446" s="221">
        <v>905</v>
      </c>
      <c r="D446" s="222">
        <v>1001</v>
      </c>
      <c r="E446" s="223" t="s">
        <v>802</v>
      </c>
      <c r="F446" s="224" t="s">
        <v>745</v>
      </c>
      <c r="G446" s="180">
        <v>11423.573119999999</v>
      </c>
      <c r="H446" s="437">
        <v>11389.35266</v>
      </c>
      <c r="I446" s="432">
        <v>99.7</v>
      </c>
      <c r="J446" s="200"/>
      <c r="K446" s="200"/>
      <c r="L446" s="200"/>
    </row>
    <row r="447" spans="1:12" ht="15.75" customHeight="1" x14ac:dyDescent="0.25">
      <c r="A447" s="183"/>
      <c r="B447" s="220" t="s">
        <v>553</v>
      </c>
      <c r="C447" s="221">
        <v>905</v>
      </c>
      <c r="D447" s="222">
        <v>1002</v>
      </c>
      <c r="E447" s="223" t="s">
        <v>576</v>
      </c>
      <c r="F447" s="224" t="s">
        <v>576</v>
      </c>
      <c r="G447" s="180">
        <v>89921.652100000021</v>
      </c>
      <c r="H447" s="437">
        <v>89249.678570000018</v>
      </c>
      <c r="I447" s="432">
        <v>99.3</v>
      </c>
      <c r="J447" s="200"/>
      <c r="K447" s="200"/>
      <c r="L447" s="200"/>
    </row>
    <row r="448" spans="1:12" ht="15.75" customHeight="1" x14ac:dyDescent="0.25">
      <c r="A448" s="183"/>
      <c r="B448" s="220" t="s">
        <v>803</v>
      </c>
      <c r="C448" s="221">
        <v>905</v>
      </c>
      <c r="D448" s="222">
        <v>1002</v>
      </c>
      <c r="E448" s="223">
        <v>5000000</v>
      </c>
      <c r="F448" s="224" t="s">
        <v>576</v>
      </c>
      <c r="G448" s="180">
        <v>5046.3999999999996</v>
      </c>
      <c r="H448" s="437">
        <v>5022.0942299999997</v>
      </c>
      <c r="I448" s="432">
        <v>99.5</v>
      </c>
      <c r="J448" s="200"/>
      <c r="K448" s="200"/>
      <c r="L448" s="200"/>
    </row>
    <row r="449" spans="1:12" ht="47.25" customHeight="1" x14ac:dyDescent="0.25">
      <c r="A449" s="183"/>
      <c r="B449" s="220" t="s">
        <v>804</v>
      </c>
      <c r="C449" s="221">
        <v>905</v>
      </c>
      <c r="D449" s="222">
        <v>1002</v>
      </c>
      <c r="E449" s="223" t="s">
        <v>805</v>
      </c>
      <c r="F449" s="224" t="s">
        <v>576</v>
      </c>
      <c r="G449" s="180">
        <v>5046.3999999999996</v>
      </c>
      <c r="H449" s="437">
        <v>5022.0942299999997</v>
      </c>
      <c r="I449" s="432">
        <v>99.5</v>
      </c>
      <c r="J449" s="200"/>
      <c r="K449" s="200"/>
      <c r="L449" s="200"/>
    </row>
    <row r="450" spans="1:12" ht="31.5" customHeight="1" x14ac:dyDescent="0.25">
      <c r="A450" s="183"/>
      <c r="B450" s="220" t="s">
        <v>684</v>
      </c>
      <c r="C450" s="221">
        <v>905</v>
      </c>
      <c r="D450" s="222">
        <v>1002</v>
      </c>
      <c r="E450" s="223" t="s">
        <v>805</v>
      </c>
      <c r="F450" s="224" t="s">
        <v>685</v>
      </c>
      <c r="G450" s="180">
        <v>5046.3999999999996</v>
      </c>
      <c r="H450" s="437">
        <v>5022.0942299999997</v>
      </c>
      <c r="I450" s="432">
        <v>99.5</v>
      </c>
      <c r="J450" s="200"/>
      <c r="K450" s="200"/>
      <c r="L450" s="200"/>
    </row>
    <row r="451" spans="1:12" ht="31.5" customHeight="1" x14ac:dyDescent="0.25">
      <c r="A451" s="183"/>
      <c r="B451" s="220" t="s">
        <v>806</v>
      </c>
      <c r="C451" s="221">
        <v>905</v>
      </c>
      <c r="D451" s="222">
        <v>1002</v>
      </c>
      <c r="E451" s="223">
        <v>5070000</v>
      </c>
      <c r="F451" s="224" t="s">
        <v>576</v>
      </c>
      <c r="G451" s="180">
        <v>3102.1671499999998</v>
      </c>
      <c r="H451" s="437">
        <v>2600.7631000000001</v>
      </c>
      <c r="I451" s="432">
        <v>83.8</v>
      </c>
      <c r="J451" s="200"/>
      <c r="K451" s="200"/>
      <c r="L451" s="200"/>
    </row>
    <row r="452" spans="1:12" ht="31.5" customHeight="1" x14ac:dyDescent="0.25">
      <c r="A452" s="183"/>
      <c r="B452" s="220" t="s">
        <v>626</v>
      </c>
      <c r="C452" s="221">
        <v>905</v>
      </c>
      <c r="D452" s="222">
        <v>1002</v>
      </c>
      <c r="E452" s="223">
        <v>5079900</v>
      </c>
      <c r="F452" s="224" t="s">
        <v>576</v>
      </c>
      <c r="G452" s="180">
        <v>3102.1671499999998</v>
      </c>
      <c r="H452" s="437">
        <v>2600.7631000000001</v>
      </c>
      <c r="I452" s="432">
        <v>83.8</v>
      </c>
      <c r="J452" s="200"/>
      <c r="K452" s="200"/>
      <c r="L452" s="200"/>
    </row>
    <row r="453" spans="1:12" ht="63" customHeight="1" x14ac:dyDescent="0.25">
      <c r="A453" s="183"/>
      <c r="B453" s="220" t="s">
        <v>807</v>
      </c>
      <c r="C453" s="221">
        <v>905</v>
      </c>
      <c r="D453" s="222">
        <v>1002</v>
      </c>
      <c r="E453" s="223" t="s">
        <v>808</v>
      </c>
      <c r="F453" s="224" t="s">
        <v>576</v>
      </c>
      <c r="G453" s="180">
        <v>3102.1671499999998</v>
      </c>
      <c r="H453" s="437">
        <v>2600.7631000000001</v>
      </c>
      <c r="I453" s="432">
        <v>83.8</v>
      </c>
      <c r="J453" s="200"/>
      <c r="K453" s="200"/>
      <c r="L453" s="200"/>
    </row>
    <row r="454" spans="1:12" ht="15.75" customHeight="1" x14ac:dyDescent="0.25">
      <c r="A454" s="183"/>
      <c r="B454" s="220" t="s">
        <v>579</v>
      </c>
      <c r="C454" s="221">
        <v>905</v>
      </c>
      <c r="D454" s="222">
        <v>1002</v>
      </c>
      <c r="E454" s="223" t="s">
        <v>808</v>
      </c>
      <c r="F454" s="224" t="s">
        <v>667</v>
      </c>
      <c r="G454" s="180">
        <v>2448.7571499999995</v>
      </c>
      <c r="H454" s="437">
        <v>1947.3530999999998</v>
      </c>
      <c r="I454" s="432">
        <v>79.5</v>
      </c>
      <c r="J454" s="200"/>
      <c r="K454" s="200"/>
      <c r="L454" s="200"/>
    </row>
    <row r="455" spans="1:12" ht="31.5" customHeight="1" x14ac:dyDescent="0.25">
      <c r="A455" s="183"/>
      <c r="B455" s="220" t="s">
        <v>584</v>
      </c>
      <c r="C455" s="221">
        <v>905</v>
      </c>
      <c r="D455" s="222">
        <v>1002</v>
      </c>
      <c r="E455" s="223" t="s">
        <v>808</v>
      </c>
      <c r="F455" s="224" t="s">
        <v>585</v>
      </c>
      <c r="G455" s="180">
        <v>653.41000000000008</v>
      </c>
      <c r="H455" s="437">
        <v>653.41000000000008</v>
      </c>
      <c r="I455" s="432">
        <v>100</v>
      </c>
      <c r="J455" s="200"/>
      <c r="K455" s="200"/>
      <c r="L455" s="200"/>
    </row>
    <row r="456" spans="1:12" ht="47.25" customHeight="1" x14ac:dyDescent="0.25">
      <c r="A456" s="183"/>
      <c r="B456" s="220" t="s">
        <v>710</v>
      </c>
      <c r="C456" s="221">
        <v>905</v>
      </c>
      <c r="D456" s="222">
        <v>1002</v>
      </c>
      <c r="E456" s="223">
        <v>5210000</v>
      </c>
      <c r="F456" s="224" t="s">
        <v>576</v>
      </c>
      <c r="G456" s="180">
        <v>81773.084950000019</v>
      </c>
      <c r="H456" s="437">
        <v>81626.821240000019</v>
      </c>
      <c r="I456" s="432">
        <v>99.8</v>
      </c>
      <c r="J456" s="200"/>
      <c r="K456" s="200"/>
      <c r="L456" s="200"/>
    </row>
    <row r="457" spans="1:12" ht="31.5" customHeight="1" x14ac:dyDescent="0.25">
      <c r="A457" s="183"/>
      <c r="B457" s="220" t="s">
        <v>714</v>
      </c>
      <c r="C457" s="221">
        <v>905</v>
      </c>
      <c r="D457" s="222">
        <v>1002</v>
      </c>
      <c r="E457" s="223">
        <v>5210200</v>
      </c>
      <c r="F457" s="224" t="s">
        <v>576</v>
      </c>
      <c r="G457" s="180">
        <v>81773.084950000019</v>
      </c>
      <c r="H457" s="437">
        <v>81626.821240000019</v>
      </c>
      <c r="I457" s="432">
        <v>99.8</v>
      </c>
      <c r="J457" s="200"/>
      <c r="K457" s="200"/>
      <c r="L457" s="200"/>
    </row>
    <row r="458" spans="1:12" ht="63" customHeight="1" x14ac:dyDescent="0.25">
      <c r="A458" s="183"/>
      <c r="B458" s="220" t="s">
        <v>696</v>
      </c>
      <c r="C458" s="221">
        <v>905</v>
      </c>
      <c r="D458" s="222">
        <v>1002</v>
      </c>
      <c r="E458" s="223" t="s">
        <v>809</v>
      </c>
      <c r="F458" s="224" t="s">
        <v>576</v>
      </c>
      <c r="G458" s="180">
        <v>79716.18495000001</v>
      </c>
      <c r="H458" s="437">
        <v>79714.454960000003</v>
      </c>
      <c r="I458" s="432">
        <v>100</v>
      </c>
      <c r="J458" s="200"/>
      <c r="K458" s="200"/>
      <c r="L458" s="200"/>
    </row>
    <row r="459" spans="1:12" ht="15.75" customHeight="1" x14ac:dyDescent="0.25">
      <c r="A459" s="183"/>
      <c r="B459" s="220" t="s">
        <v>579</v>
      </c>
      <c r="C459" s="221">
        <v>905</v>
      </c>
      <c r="D459" s="222">
        <v>1002</v>
      </c>
      <c r="E459" s="223" t="s">
        <v>809</v>
      </c>
      <c r="F459" s="224" t="s">
        <v>667</v>
      </c>
      <c r="G459" s="180">
        <v>65687.906660000008</v>
      </c>
      <c r="H459" s="437">
        <v>65687.906660000008</v>
      </c>
      <c r="I459" s="432">
        <v>100</v>
      </c>
      <c r="J459" s="200"/>
      <c r="K459" s="200"/>
      <c r="L459" s="200"/>
    </row>
    <row r="460" spans="1:12" ht="31.5" customHeight="1" x14ac:dyDescent="0.25">
      <c r="A460" s="183"/>
      <c r="B460" s="220" t="s">
        <v>582</v>
      </c>
      <c r="C460" s="221">
        <v>905</v>
      </c>
      <c r="D460" s="222">
        <v>1002</v>
      </c>
      <c r="E460" s="223" t="s">
        <v>809</v>
      </c>
      <c r="F460" s="224" t="s">
        <v>668</v>
      </c>
      <c r="G460" s="180">
        <v>5353.5050000000001</v>
      </c>
      <c r="H460" s="437">
        <v>5353.5050000000001</v>
      </c>
      <c r="I460" s="432">
        <v>100</v>
      </c>
      <c r="J460" s="200"/>
      <c r="K460" s="200"/>
      <c r="L460" s="200"/>
    </row>
    <row r="461" spans="1:12" ht="31.5" customHeight="1" x14ac:dyDescent="0.25">
      <c r="A461" s="183"/>
      <c r="B461" s="220" t="s">
        <v>584</v>
      </c>
      <c r="C461" s="221">
        <v>905</v>
      </c>
      <c r="D461" s="222">
        <v>1002</v>
      </c>
      <c r="E461" s="223" t="s">
        <v>809</v>
      </c>
      <c r="F461" s="224" t="s">
        <v>585</v>
      </c>
      <c r="G461" s="180">
        <v>8512.773290000001</v>
      </c>
      <c r="H461" s="437">
        <v>8512.773290000001</v>
      </c>
      <c r="I461" s="432">
        <v>100</v>
      </c>
      <c r="J461" s="200"/>
      <c r="K461" s="200"/>
      <c r="L461" s="200"/>
    </row>
    <row r="462" spans="1:12" ht="31.5" customHeight="1" x14ac:dyDescent="0.25">
      <c r="A462" s="183"/>
      <c r="B462" s="220" t="s">
        <v>746</v>
      </c>
      <c r="C462" s="221">
        <v>905</v>
      </c>
      <c r="D462" s="222">
        <v>1002</v>
      </c>
      <c r="E462" s="223" t="s">
        <v>809</v>
      </c>
      <c r="F462" s="224" t="s">
        <v>747</v>
      </c>
      <c r="G462" s="180">
        <v>72</v>
      </c>
      <c r="H462" s="437">
        <v>72</v>
      </c>
      <c r="I462" s="432">
        <v>100</v>
      </c>
      <c r="J462" s="200"/>
      <c r="K462" s="200"/>
      <c r="L462" s="200"/>
    </row>
    <row r="463" spans="1:12" ht="31.5" customHeight="1" x14ac:dyDescent="0.25">
      <c r="A463" s="183"/>
      <c r="B463" s="220" t="s">
        <v>586</v>
      </c>
      <c r="C463" s="221">
        <v>905</v>
      </c>
      <c r="D463" s="222">
        <v>1002</v>
      </c>
      <c r="E463" s="223" t="s">
        <v>809</v>
      </c>
      <c r="F463" s="224" t="s">
        <v>587</v>
      </c>
      <c r="G463" s="180">
        <v>90</v>
      </c>
      <c r="H463" s="437">
        <v>88.270009999999999</v>
      </c>
      <c r="I463" s="432">
        <v>98.1</v>
      </c>
      <c r="J463" s="200"/>
      <c r="K463" s="200"/>
      <c r="L463" s="200"/>
    </row>
    <row r="464" spans="1:12" ht="110.25" customHeight="1" x14ac:dyDescent="0.25">
      <c r="A464" s="183"/>
      <c r="B464" s="220" t="s">
        <v>810</v>
      </c>
      <c r="C464" s="221">
        <v>905</v>
      </c>
      <c r="D464" s="222">
        <v>1002</v>
      </c>
      <c r="E464" s="223" t="s">
        <v>811</v>
      </c>
      <c r="F464" s="224" t="s">
        <v>576</v>
      </c>
      <c r="G464" s="180">
        <v>2056.8999999999996</v>
      </c>
      <c r="H464" s="437">
        <v>1912.36628</v>
      </c>
      <c r="I464" s="432">
        <v>93</v>
      </c>
      <c r="J464" s="200"/>
      <c r="K464" s="200"/>
      <c r="L464" s="200"/>
    </row>
    <row r="465" spans="1:12" ht="15.75" customHeight="1" x14ac:dyDescent="0.25">
      <c r="A465" s="183"/>
      <c r="B465" s="220" t="s">
        <v>579</v>
      </c>
      <c r="C465" s="221">
        <v>905</v>
      </c>
      <c r="D465" s="222">
        <v>1002</v>
      </c>
      <c r="E465" s="223" t="s">
        <v>811</v>
      </c>
      <c r="F465" s="224" t="s">
        <v>667</v>
      </c>
      <c r="G465" s="180">
        <v>1376.3679999999999</v>
      </c>
      <c r="H465" s="437">
        <v>1231.83428</v>
      </c>
      <c r="I465" s="432">
        <v>89.5</v>
      </c>
      <c r="J465" s="200"/>
      <c r="K465" s="200"/>
      <c r="L465" s="200"/>
    </row>
    <row r="466" spans="1:12" ht="31.5" customHeight="1" x14ac:dyDescent="0.25">
      <c r="A466" s="183"/>
      <c r="B466" s="220" t="s">
        <v>584</v>
      </c>
      <c r="C466" s="221">
        <v>905</v>
      </c>
      <c r="D466" s="222">
        <v>1002</v>
      </c>
      <c r="E466" s="223" t="s">
        <v>811</v>
      </c>
      <c r="F466" s="224" t="s">
        <v>585</v>
      </c>
      <c r="G466" s="180">
        <v>680.53200000000004</v>
      </c>
      <c r="H466" s="437">
        <v>680.53200000000004</v>
      </c>
      <c r="I466" s="432">
        <v>100</v>
      </c>
      <c r="J466" s="200"/>
      <c r="K466" s="200"/>
      <c r="L466" s="200"/>
    </row>
    <row r="467" spans="1:12" ht="15.75" customHeight="1" x14ac:dyDescent="0.25">
      <c r="A467" s="183"/>
      <c r="B467" s="220" t="s">
        <v>554</v>
      </c>
      <c r="C467" s="221">
        <v>905</v>
      </c>
      <c r="D467" s="222">
        <v>1003</v>
      </c>
      <c r="E467" s="223" t="s">
        <v>576</v>
      </c>
      <c r="F467" s="224" t="s">
        <v>576</v>
      </c>
      <c r="G467" s="180">
        <v>78625.972160000005</v>
      </c>
      <c r="H467" s="437">
        <v>78602.688550000006</v>
      </c>
      <c r="I467" s="432">
        <v>100</v>
      </c>
      <c r="J467" s="200"/>
      <c r="K467" s="200"/>
      <c r="L467" s="200"/>
    </row>
    <row r="468" spans="1:12" ht="15.75" customHeight="1" x14ac:dyDescent="0.25">
      <c r="A468" s="183"/>
      <c r="B468" s="220" t="s">
        <v>812</v>
      </c>
      <c r="C468" s="221">
        <v>905</v>
      </c>
      <c r="D468" s="222">
        <v>1003</v>
      </c>
      <c r="E468" s="223">
        <v>5050000</v>
      </c>
      <c r="F468" s="224" t="s">
        <v>576</v>
      </c>
      <c r="G468" s="180">
        <v>78625.972160000005</v>
      </c>
      <c r="H468" s="437">
        <v>78602.688550000006</v>
      </c>
      <c r="I468" s="432">
        <v>100</v>
      </c>
      <c r="J468" s="200"/>
      <c r="K468" s="200"/>
      <c r="L468" s="200"/>
    </row>
    <row r="469" spans="1:12" ht="31.5" customHeight="1" x14ac:dyDescent="0.25">
      <c r="A469" s="183"/>
      <c r="B469" s="220" t="s">
        <v>813</v>
      </c>
      <c r="C469" s="221">
        <v>905</v>
      </c>
      <c r="D469" s="222">
        <v>1003</v>
      </c>
      <c r="E469" s="223">
        <v>5052200</v>
      </c>
      <c r="F469" s="224" t="s">
        <v>576</v>
      </c>
      <c r="G469" s="180">
        <v>6925.0234</v>
      </c>
      <c r="H469" s="437">
        <v>6903.5002999999997</v>
      </c>
      <c r="I469" s="432">
        <v>99.7</v>
      </c>
      <c r="J469" s="200"/>
      <c r="K469" s="200"/>
      <c r="L469" s="200"/>
    </row>
    <row r="470" spans="1:12" ht="47.25" customHeight="1" x14ac:dyDescent="0.25">
      <c r="A470" s="183"/>
      <c r="B470" s="220" t="s">
        <v>814</v>
      </c>
      <c r="C470" s="221">
        <v>905</v>
      </c>
      <c r="D470" s="222">
        <v>1003</v>
      </c>
      <c r="E470" s="223" t="s">
        <v>815</v>
      </c>
      <c r="F470" s="224" t="s">
        <v>576</v>
      </c>
      <c r="G470" s="180">
        <v>6925.0234</v>
      </c>
      <c r="H470" s="437">
        <v>6903.5002999999997</v>
      </c>
      <c r="I470" s="432">
        <v>99.7</v>
      </c>
      <c r="J470" s="200"/>
      <c r="K470" s="200"/>
      <c r="L470" s="200"/>
    </row>
    <row r="471" spans="1:12" ht="47.25" customHeight="1" x14ac:dyDescent="0.25">
      <c r="A471" s="183"/>
      <c r="B471" s="220" t="s">
        <v>744</v>
      </c>
      <c r="C471" s="221">
        <v>905</v>
      </c>
      <c r="D471" s="222">
        <v>1003</v>
      </c>
      <c r="E471" s="223" t="s">
        <v>815</v>
      </c>
      <c r="F471" s="224" t="s">
        <v>745</v>
      </c>
      <c r="G471" s="180">
        <v>6925.0234</v>
      </c>
      <c r="H471" s="437">
        <v>6903.5002999999997</v>
      </c>
      <c r="I471" s="432">
        <v>99.7</v>
      </c>
      <c r="J471" s="200"/>
      <c r="K471" s="200"/>
      <c r="L471" s="200"/>
    </row>
    <row r="472" spans="1:12" ht="78.75" customHeight="1" x14ac:dyDescent="0.25">
      <c r="A472" s="183"/>
      <c r="B472" s="220" t="s">
        <v>816</v>
      </c>
      <c r="C472" s="221">
        <v>905</v>
      </c>
      <c r="D472" s="222">
        <v>1003</v>
      </c>
      <c r="E472" s="223">
        <v>5054800</v>
      </c>
      <c r="F472" s="224" t="s">
        <v>576</v>
      </c>
      <c r="G472" s="180">
        <v>67700.948759999999</v>
      </c>
      <c r="H472" s="437">
        <v>67699.188250000007</v>
      </c>
      <c r="I472" s="432">
        <v>100</v>
      </c>
      <c r="J472" s="200"/>
      <c r="K472" s="200"/>
      <c r="L472" s="200"/>
    </row>
    <row r="473" spans="1:12" ht="47.25" customHeight="1" x14ac:dyDescent="0.25">
      <c r="A473" s="183"/>
      <c r="B473" s="220" t="s">
        <v>817</v>
      </c>
      <c r="C473" s="221">
        <v>905</v>
      </c>
      <c r="D473" s="222">
        <v>1003</v>
      </c>
      <c r="E473" s="223" t="s">
        <v>818</v>
      </c>
      <c r="F473" s="224" t="s">
        <v>576</v>
      </c>
      <c r="G473" s="180">
        <v>67700.948759999999</v>
      </c>
      <c r="H473" s="437">
        <v>67699.188250000007</v>
      </c>
      <c r="I473" s="432">
        <v>100</v>
      </c>
      <c r="J473" s="200"/>
      <c r="K473" s="200"/>
      <c r="L473" s="200"/>
    </row>
    <row r="474" spans="1:12" ht="47.25" customHeight="1" x14ac:dyDescent="0.25">
      <c r="A474" s="183"/>
      <c r="B474" s="220" t="s">
        <v>744</v>
      </c>
      <c r="C474" s="221">
        <v>905</v>
      </c>
      <c r="D474" s="222">
        <v>1003</v>
      </c>
      <c r="E474" s="223" t="s">
        <v>818</v>
      </c>
      <c r="F474" s="224" t="s">
        <v>745</v>
      </c>
      <c r="G474" s="180">
        <v>67700.948759999999</v>
      </c>
      <c r="H474" s="437">
        <v>67699.188250000007</v>
      </c>
      <c r="I474" s="432">
        <v>100</v>
      </c>
      <c r="J474" s="200"/>
      <c r="K474" s="200"/>
      <c r="L474" s="200"/>
    </row>
    <row r="475" spans="1:12" ht="31.5" customHeight="1" x14ac:dyDescent="0.25">
      <c r="A475" s="183"/>
      <c r="B475" s="220" t="s">
        <v>819</v>
      </c>
      <c r="C475" s="221">
        <v>905</v>
      </c>
      <c r="D475" s="222">
        <v>1003</v>
      </c>
      <c r="E475" s="223">
        <v>5058600</v>
      </c>
      <c r="F475" s="224" t="s">
        <v>576</v>
      </c>
      <c r="G475" s="180">
        <v>4000</v>
      </c>
      <c r="H475" s="437">
        <v>4000</v>
      </c>
      <c r="I475" s="432">
        <v>100</v>
      </c>
      <c r="J475" s="200"/>
      <c r="K475" s="200"/>
      <c r="L475" s="200"/>
    </row>
    <row r="476" spans="1:12" ht="47.25" customHeight="1" x14ac:dyDescent="0.25">
      <c r="A476" s="183"/>
      <c r="B476" s="220" t="s">
        <v>820</v>
      </c>
      <c r="C476" s="221">
        <v>905</v>
      </c>
      <c r="D476" s="222">
        <v>1003</v>
      </c>
      <c r="E476" s="223" t="s">
        <v>821</v>
      </c>
      <c r="F476" s="224" t="s">
        <v>576</v>
      </c>
      <c r="G476" s="180">
        <v>4000</v>
      </c>
      <c r="H476" s="437">
        <v>4000</v>
      </c>
      <c r="I476" s="432">
        <v>100</v>
      </c>
      <c r="J476" s="200"/>
      <c r="K476" s="200"/>
      <c r="L476" s="200"/>
    </row>
    <row r="477" spans="1:12" ht="31.5" customHeight="1" x14ac:dyDescent="0.25">
      <c r="A477" s="183"/>
      <c r="B477" s="220" t="s">
        <v>822</v>
      </c>
      <c r="C477" s="221">
        <v>905</v>
      </c>
      <c r="D477" s="222">
        <v>1003</v>
      </c>
      <c r="E477" s="223" t="s">
        <v>821</v>
      </c>
      <c r="F477" s="224" t="s">
        <v>823</v>
      </c>
      <c r="G477" s="180">
        <v>4000</v>
      </c>
      <c r="H477" s="437">
        <v>4000</v>
      </c>
      <c r="I477" s="432">
        <v>100</v>
      </c>
      <c r="J477" s="200"/>
      <c r="K477" s="200"/>
      <c r="L477" s="200"/>
    </row>
    <row r="478" spans="1:12" ht="15.75" customHeight="1" x14ac:dyDescent="0.25">
      <c r="A478" s="183"/>
      <c r="B478" s="220" t="s">
        <v>555</v>
      </c>
      <c r="C478" s="221">
        <v>905</v>
      </c>
      <c r="D478" s="222">
        <v>1004</v>
      </c>
      <c r="E478" s="223" t="s">
        <v>576</v>
      </c>
      <c r="F478" s="224" t="s">
        <v>576</v>
      </c>
      <c r="G478" s="180">
        <v>163492.48399999997</v>
      </c>
      <c r="H478" s="437">
        <v>157260.43065999998</v>
      </c>
      <c r="I478" s="432">
        <v>96.2</v>
      </c>
      <c r="J478" s="200"/>
      <c r="K478" s="200"/>
      <c r="L478" s="200"/>
    </row>
    <row r="479" spans="1:12" ht="15.75" customHeight="1" x14ac:dyDescent="0.25">
      <c r="A479" s="183"/>
      <c r="B479" s="220" t="s">
        <v>812</v>
      </c>
      <c r="C479" s="221">
        <v>905</v>
      </c>
      <c r="D479" s="222">
        <v>1004</v>
      </c>
      <c r="E479" s="223">
        <v>5050000</v>
      </c>
      <c r="F479" s="224" t="s">
        <v>576</v>
      </c>
      <c r="G479" s="180">
        <v>1600</v>
      </c>
      <c r="H479" s="437">
        <v>314.10270000000003</v>
      </c>
      <c r="I479" s="432">
        <v>19.600000000000001</v>
      </c>
      <c r="J479" s="200"/>
      <c r="K479" s="200"/>
      <c r="L479" s="200"/>
    </row>
    <row r="480" spans="1:12" ht="47.25" customHeight="1" x14ac:dyDescent="0.25">
      <c r="A480" s="183"/>
      <c r="B480" s="220" t="s">
        <v>824</v>
      </c>
      <c r="C480" s="221">
        <v>905</v>
      </c>
      <c r="D480" s="222">
        <v>1004</v>
      </c>
      <c r="E480" s="223">
        <v>5050500</v>
      </c>
      <c r="F480" s="224" t="s">
        <v>576</v>
      </c>
      <c r="G480" s="180">
        <v>1600</v>
      </c>
      <c r="H480" s="437">
        <v>314.10270000000003</v>
      </c>
      <c r="I480" s="432">
        <v>19.600000000000001</v>
      </c>
      <c r="J480" s="200"/>
      <c r="K480" s="200"/>
      <c r="L480" s="200"/>
    </row>
    <row r="481" spans="1:12" ht="47.25" customHeight="1" x14ac:dyDescent="0.25">
      <c r="A481" s="183"/>
      <c r="B481" s="220" t="s">
        <v>825</v>
      </c>
      <c r="C481" s="221">
        <v>905</v>
      </c>
      <c r="D481" s="222">
        <v>1004</v>
      </c>
      <c r="E481" s="223" t="s">
        <v>826</v>
      </c>
      <c r="F481" s="224" t="s">
        <v>576</v>
      </c>
      <c r="G481" s="180">
        <v>1600</v>
      </c>
      <c r="H481" s="437">
        <v>314.10270000000003</v>
      </c>
      <c r="I481" s="432">
        <v>19.600000000000001</v>
      </c>
      <c r="J481" s="200"/>
      <c r="K481" s="200"/>
      <c r="L481" s="200"/>
    </row>
    <row r="482" spans="1:12" ht="31.5" customHeight="1" x14ac:dyDescent="0.25">
      <c r="A482" s="183"/>
      <c r="B482" s="220" t="s">
        <v>827</v>
      </c>
      <c r="C482" s="221">
        <v>905</v>
      </c>
      <c r="D482" s="222">
        <v>1004</v>
      </c>
      <c r="E482" s="223" t="s">
        <v>826</v>
      </c>
      <c r="F482" s="224" t="s">
        <v>828</v>
      </c>
      <c r="G482" s="180">
        <v>1600</v>
      </c>
      <c r="H482" s="437">
        <v>314.10270000000003</v>
      </c>
      <c r="I482" s="432">
        <v>19.600000000000001</v>
      </c>
      <c r="J482" s="200"/>
      <c r="K482" s="200"/>
      <c r="L482" s="200"/>
    </row>
    <row r="483" spans="1:12" ht="31.5" customHeight="1" x14ac:dyDescent="0.25">
      <c r="A483" s="183"/>
      <c r="B483" s="220" t="s">
        <v>629</v>
      </c>
      <c r="C483" s="221">
        <v>905</v>
      </c>
      <c r="D483" s="222">
        <v>1004</v>
      </c>
      <c r="E483" s="223">
        <v>5200000</v>
      </c>
      <c r="F483" s="224" t="s">
        <v>576</v>
      </c>
      <c r="G483" s="180">
        <v>31091.934000000001</v>
      </c>
      <c r="H483" s="437">
        <v>26818.117750000001</v>
      </c>
      <c r="I483" s="432">
        <v>86.3</v>
      </c>
      <c r="J483" s="200"/>
      <c r="K483" s="200"/>
      <c r="L483" s="200"/>
    </row>
    <row r="484" spans="1:12" ht="173.25" customHeight="1" x14ac:dyDescent="0.25">
      <c r="A484" s="183"/>
      <c r="B484" s="220" t="s">
        <v>829</v>
      </c>
      <c r="C484" s="221">
        <v>905</v>
      </c>
      <c r="D484" s="222">
        <v>1004</v>
      </c>
      <c r="E484" s="223">
        <v>5201000</v>
      </c>
      <c r="F484" s="224" t="s">
        <v>576</v>
      </c>
      <c r="G484" s="180">
        <v>31091.934000000001</v>
      </c>
      <c r="H484" s="437">
        <v>26818.117750000001</v>
      </c>
      <c r="I484" s="432">
        <v>86.3</v>
      </c>
      <c r="J484" s="200"/>
      <c r="K484" s="200"/>
      <c r="L484" s="200"/>
    </row>
    <row r="485" spans="1:12" ht="63" customHeight="1" x14ac:dyDescent="0.25">
      <c r="A485" s="183"/>
      <c r="B485" s="220" t="s">
        <v>830</v>
      </c>
      <c r="C485" s="221">
        <v>905</v>
      </c>
      <c r="D485" s="222">
        <v>1004</v>
      </c>
      <c r="E485" s="223" t="s">
        <v>831</v>
      </c>
      <c r="F485" s="224" t="s">
        <v>576</v>
      </c>
      <c r="G485" s="180">
        <v>31091.934000000001</v>
      </c>
      <c r="H485" s="437">
        <v>26818.117750000001</v>
      </c>
      <c r="I485" s="432">
        <v>86.3</v>
      </c>
      <c r="J485" s="200"/>
      <c r="K485" s="200"/>
      <c r="L485" s="200"/>
    </row>
    <row r="486" spans="1:12" ht="15.75" customHeight="1" x14ac:dyDescent="0.25">
      <c r="A486" s="183"/>
      <c r="B486" s="220" t="s">
        <v>579</v>
      </c>
      <c r="C486" s="221">
        <v>905</v>
      </c>
      <c r="D486" s="222">
        <v>1004</v>
      </c>
      <c r="E486" s="223" t="s">
        <v>831</v>
      </c>
      <c r="F486" s="224" t="s">
        <v>667</v>
      </c>
      <c r="G486" s="180">
        <v>1681.9079999999999</v>
      </c>
      <c r="H486" s="437">
        <v>1549.1440700000001</v>
      </c>
      <c r="I486" s="432">
        <v>92.1</v>
      </c>
      <c r="J486" s="200"/>
      <c r="K486" s="200"/>
      <c r="L486" s="200"/>
    </row>
    <row r="487" spans="1:12" ht="31.5" customHeight="1" x14ac:dyDescent="0.25">
      <c r="A487" s="183"/>
      <c r="B487" s="220" t="s">
        <v>584</v>
      </c>
      <c r="C487" s="221">
        <v>905</v>
      </c>
      <c r="D487" s="222">
        <v>1004</v>
      </c>
      <c r="E487" s="223" t="s">
        <v>831</v>
      </c>
      <c r="F487" s="224" t="s">
        <v>585</v>
      </c>
      <c r="G487" s="180">
        <v>580.52600000000007</v>
      </c>
      <c r="H487" s="437">
        <v>580.52600000000007</v>
      </c>
      <c r="I487" s="432">
        <v>100</v>
      </c>
      <c r="J487" s="200"/>
      <c r="K487" s="200"/>
      <c r="L487" s="200"/>
    </row>
    <row r="488" spans="1:12" ht="31.5" customHeight="1" x14ac:dyDescent="0.25">
      <c r="A488" s="183"/>
      <c r="B488" s="220" t="s">
        <v>827</v>
      </c>
      <c r="C488" s="221">
        <v>905</v>
      </c>
      <c r="D488" s="222">
        <v>1004</v>
      </c>
      <c r="E488" s="223" t="s">
        <v>831</v>
      </c>
      <c r="F488" s="224" t="s">
        <v>828</v>
      </c>
      <c r="G488" s="180">
        <v>28829.5</v>
      </c>
      <c r="H488" s="437">
        <v>24688.447680000001</v>
      </c>
      <c r="I488" s="432">
        <v>85.6</v>
      </c>
      <c r="J488" s="200"/>
      <c r="K488" s="200"/>
      <c r="L488" s="200"/>
    </row>
    <row r="489" spans="1:12" ht="47.25" customHeight="1" x14ac:dyDescent="0.25">
      <c r="A489" s="183"/>
      <c r="B489" s="220" t="s">
        <v>710</v>
      </c>
      <c r="C489" s="221">
        <v>905</v>
      </c>
      <c r="D489" s="222">
        <v>1004</v>
      </c>
      <c r="E489" s="223">
        <v>5210000</v>
      </c>
      <c r="F489" s="224" t="s">
        <v>576</v>
      </c>
      <c r="G489" s="180">
        <v>130800.54999999997</v>
      </c>
      <c r="H489" s="437">
        <v>130128.21020999998</v>
      </c>
      <c r="I489" s="432">
        <v>99.5</v>
      </c>
      <c r="J489" s="200"/>
      <c r="K489" s="200"/>
      <c r="L489" s="200"/>
    </row>
    <row r="490" spans="1:12" ht="31.5" customHeight="1" x14ac:dyDescent="0.25">
      <c r="A490" s="183"/>
      <c r="B490" s="220" t="s">
        <v>714</v>
      </c>
      <c r="C490" s="221">
        <v>905</v>
      </c>
      <c r="D490" s="222">
        <v>1004</v>
      </c>
      <c r="E490" s="223">
        <v>5210200</v>
      </c>
      <c r="F490" s="224" t="s">
        <v>576</v>
      </c>
      <c r="G490" s="180">
        <v>130800.54999999997</v>
      </c>
      <c r="H490" s="437">
        <v>130128.21020999998</v>
      </c>
      <c r="I490" s="432">
        <v>99.5</v>
      </c>
      <c r="J490" s="200"/>
      <c r="K490" s="200"/>
      <c r="L490" s="200"/>
    </row>
    <row r="491" spans="1:12" ht="126" customHeight="1" x14ac:dyDescent="0.25">
      <c r="A491" s="183"/>
      <c r="B491" s="220" t="s">
        <v>832</v>
      </c>
      <c r="C491" s="221">
        <v>905</v>
      </c>
      <c r="D491" s="222">
        <v>1004</v>
      </c>
      <c r="E491" s="223" t="s">
        <v>833</v>
      </c>
      <c r="F491" s="224" t="s">
        <v>576</v>
      </c>
      <c r="G491" s="180">
        <v>1300</v>
      </c>
      <c r="H491" s="437">
        <v>1148.10313</v>
      </c>
      <c r="I491" s="432">
        <v>88.3</v>
      </c>
      <c r="J491" s="200"/>
      <c r="K491" s="200"/>
      <c r="L491" s="200"/>
    </row>
    <row r="492" spans="1:12" ht="31.5" customHeight="1" x14ac:dyDescent="0.25">
      <c r="A492" s="183"/>
      <c r="B492" s="220" t="s">
        <v>827</v>
      </c>
      <c r="C492" s="221">
        <v>905</v>
      </c>
      <c r="D492" s="222">
        <v>1004</v>
      </c>
      <c r="E492" s="223" t="s">
        <v>833</v>
      </c>
      <c r="F492" s="224" t="s">
        <v>828</v>
      </c>
      <c r="G492" s="180">
        <v>1300</v>
      </c>
      <c r="H492" s="437">
        <v>1148.10313</v>
      </c>
      <c r="I492" s="432">
        <v>88.3</v>
      </c>
      <c r="J492" s="200"/>
      <c r="K492" s="200"/>
      <c r="L492" s="200"/>
    </row>
    <row r="493" spans="1:12" ht="330.75" customHeight="1" x14ac:dyDescent="0.25">
      <c r="A493" s="183"/>
      <c r="B493" s="220" t="s">
        <v>834</v>
      </c>
      <c r="C493" s="221">
        <v>905</v>
      </c>
      <c r="D493" s="222">
        <v>1004</v>
      </c>
      <c r="E493" s="223" t="s">
        <v>835</v>
      </c>
      <c r="F493" s="224" t="s">
        <v>576</v>
      </c>
      <c r="G493" s="180">
        <v>83067.799999999988</v>
      </c>
      <c r="H493" s="437">
        <v>82547.357079999987</v>
      </c>
      <c r="I493" s="432">
        <v>99.4</v>
      </c>
      <c r="J493" s="200"/>
      <c r="K493" s="200"/>
      <c r="L493" s="200"/>
    </row>
    <row r="494" spans="1:12" ht="31.5" customHeight="1" x14ac:dyDescent="0.25">
      <c r="A494" s="183"/>
      <c r="B494" s="220" t="s">
        <v>584</v>
      </c>
      <c r="C494" s="221">
        <v>905</v>
      </c>
      <c r="D494" s="222">
        <v>1004</v>
      </c>
      <c r="E494" s="223" t="s">
        <v>835</v>
      </c>
      <c r="F494" s="224" t="s">
        <v>585</v>
      </c>
      <c r="G494" s="180">
        <v>111.17984</v>
      </c>
      <c r="H494" s="437">
        <v>111.17984</v>
      </c>
      <c r="I494" s="432">
        <v>100</v>
      </c>
      <c r="J494" s="200"/>
      <c r="K494" s="200"/>
      <c r="L494" s="200"/>
    </row>
    <row r="495" spans="1:12" ht="31.5" customHeight="1" x14ac:dyDescent="0.25">
      <c r="A495" s="183"/>
      <c r="B495" s="220" t="s">
        <v>827</v>
      </c>
      <c r="C495" s="221">
        <v>905</v>
      </c>
      <c r="D495" s="222">
        <v>1004</v>
      </c>
      <c r="E495" s="223" t="s">
        <v>835</v>
      </c>
      <c r="F495" s="224" t="s">
        <v>828</v>
      </c>
      <c r="G495" s="180">
        <v>82956.620159999991</v>
      </c>
      <c r="H495" s="437">
        <v>82436.17723999999</v>
      </c>
      <c r="I495" s="432">
        <v>99.4</v>
      </c>
      <c r="J495" s="200"/>
      <c r="K495" s="200"/>
      <c r="L495" s="200"/>
    </row>
    <row r="496" spans="1:12" ht="110.25" customHeight="1" x14ac:dyDescent="0.25">
      <c r="A496" s="183"/>
      <c r="B496" s="220" t="s">
        <v>836</v>
      </c>
      <c r="C496" s="221">
        <v>905</v>
      </c>
      <c r="D496" s="222">
        <v>1004</v>
      </c>
      <c r="E496" s="223" t="s">
        <v>837</v>
      </c>
      <c r="F496" s="224" t="s">
        <v>576</v>
      </c>
      <c r="G496" s="180">
        <v>46432.75</v>
      </c>
      <c r="H496" s="437">
        <v>46432.75</v>
      </c>
      <c r="I496" s="432">
        <v>100</v>
      </c>
      <c r="J496" s="200"/>
      <c r="K496" s="200"/>
      <c r="L496" s="200"/>
    </row>
    <row r="497" spans="1:12" ht="31.5" customHeight="1" x14ac:dyDescent="0.25">
      <c r="A497" s="183"/>
      <c r="B497" s="220" t="s">
        <v>584</v>
      </c>
      <c r="C497" s="221">
        <v>905</v>
      </c>
      <c r="D497" s="222">
        <v>1004</v>
      </c>
      <c r="E497" s="223" t="s">
        <v>837</v>
      </c>
      <c r="F497" s="224" t="s">
        <v>585</v>
      </c>
      <c r="G497" s="180">
        <v>2771.56414</v>
      </c>
      <c r="H497" s="437">
        <v>2771.56414</v>
      </c>
      <c r="I497" s="432">
        <v>100</v>
      </c>
      <c r="J497" s="200"/>
      <c r="K497" s="200"/>
      <c r="L497" s="200"/>
    </row>
    <row r="498" spans="1:12" ht="31.5" customHeight="1" x14ac:dyDescent="0.25">
      <c r="A498" s="183"/>
      <c r="B498" s="220" t="s">
        <v>704</v>
      </c>
      <c r="C498" s="221">
        <v>905</v>
      </c>
      <c r="D498" s="222">
        <v>1004</v>
      </c>
      <c r="E498" s="223" t="s">
        <v>837</v>
      </c>
      <c r="F498" s="224" t="s">
        <v>705</v>
      </c>
      <c r="G498" s="180">
        <v>21310.141960000001</v>
      </c>
      <c r="H498" s="437">
        <v>21310.141960000001</v>
      </c>
      <c r="I498" s="432">
        <v>100</v>
      </c>
      <c r="J498" s="200"/>
      <c r="K498" s="200"/>
      <c r="L498" s="200"/>
    </row>
    <row r="499" spans="1:12" ht="31.5" customHeight="1" x14ac:dyDescent="0.25">
      <c r="A499" s="183"/>
      <c r="B499" s="220" t="s">
        <v>684</v>
      </c>
      <c r="C499" s="221">
        <v>905</v>
      </c>
      <c r="D499" s="222">
        <v>1004</v>
      </c>
      <c r="E499" s="223" t="s">
        <v>837</v>
      </c>
      <c r="F499" s="224" t="s">
        <v>685</v>
      </c>
      <c r="G499" s="180">
        <v>22351.043900000001</v>
      </c>
      <c r="H499" s="437">
        <v>22351.043900000001</v>
      </c>
      <c r="I499" s="432">
        <v>100</v>
      </c>
      <c r="J499" s="200"/>
      <c r="K499" s="200"/>
      <c r="L499" s="200"/>
    </row>
    <row r="500" spans="1:12" ht="31.5" customHeight="1" x14ac:dyDescent="0.25">
      <c r="A500" s="183"/>
      <c r="B500" s="220" t="s">
        <v>556</v>
      </c>
      <c r="C500" s="221">
        <v>905</v>
      </c>
      <c r="D500" s="222">
        <v>1006</v>
      </c>
      <c r="E500" s="223" t="s">
        <v>576</v>
      </c>
      <c r="F500" s="224" t="s">
        <v>576</v>
      </c>
      <c r="G500" s="180">
        <v>34275.200769999996</v>
      </c>
      <c r="H500" s="437">
        <v>34009.349679999999</v>
      </c>
      <c r="I500" s="432">
        <v>99.2</v>
      </c>
      <c r="J500" s="200"/>
      <c r="K500" s="200"/>
      <c r="L500" s="200"/>
    </row>
    <row r="501" spans="1:12" ht="31.5" customHeight="1" x14ac:dyDescent="0.25">
      <c r="A501" s="183"/>
      <c r="B501" s="220" t="s">
        <v>838</v>
      </c>
      <c r="C501" s="221">
        <v>905</v>
      </c>
      <c r="D501" s="222">
        <v>1006</v>
      </c>
      <c r="E501" s="223">
        <v>5140000</v>
      </c>
      <c r="F501" s="224" t="s">
        <v>576</v>
      </c>
      <c r="G501" s="180">
        <v>33924.180769999999</v>
      </c>
      <c r="H501" s="437">
        <v>33658.329680000003</v>
      </c>
      <c r="I501" s="432">
        <v>99.2</v>
      </c>
      <c r="J501" s="200"/>
      <c r="K501" s="200"/>
      <c r="L501" s="200"/>
    </row>
    <row r="502" spans="1:12" ht="31.5" customHeight="1" x14ac:dyDescent="0.25">
      <c r="A502" s="183"/>
      <c r="B502" s="220" t="s">
        <v>839</v>
      </c>
      <c r="C502" s="221">
        <v>905</v>
      </c>
      <c r="D502" s="222">
        <v>1006</v>
      </c>
      <c r="E502" s="223">
        <v>5140100</v>
      </c>
      <c r="F502" s="224" t="s">
        <v>576</v>
      </c>
      <c r="G502" s="180">
        <v>33924.180769999999</v>
      </c>
      <c r="H502" s="437">
        <v>33658.329680000003</v>
      </c>
      <c r="I502" s="432">
        <v>99.2</v>
      </c>
      <c r="J502" s="200"/>
      <c r="K502" s="200"/>
      <c r="L502" s="200"/>
    </row>
    <row r="503" spans="1:12" ht="31.5" customHeight="1" x14ac:dyDescent="0.25">
      <c r="A503" s="183"/>
      <c r="B503" s="220" t="s">
        <v>822</v>
      </c>
      <c r="C503" s="221">
        <v>905</v>
      </c>
      <c r="D503" s="222">
        <v>1006</v>
      </c>
      <c r="E503" s="223" t="s">
        <v>840</v>
      </c>
      <c r="F503" s="224" t="s">
        <v>823</v>
      </c>
      <c r="G503" s="180">
        <v>28001.41504</v>
      </c>
      <c r="H503" s="437">
        <v>27825.339059999998</v>
      </c>
      <c r="I503" s="432">
        <v>99.4</v>
      </c>
      <c r="J503" s="200"/>
      <c r="K503" s="200"/>
      <c r="L503" s="200"/>
    </row>
    <row r="504" spans="1:12" ht="31.5" customHeight="1" x14ac:dyDescent="0.25">
      <c r="A504" s="183"/>
      <c r="B504" s="220" t="s">
        <v>841</v>
      </c>
      <c r="C504" s="221">
        <v>905</v>
      </c>
      <c r="D504" s="222">
        <v>1006</v>
      </c>
      <c r="E504" s="223" t="s">
        <v>840</v>
      </c>
      <c r="F504" s="224" t="s">
        <v>842</v>
      </c>
      <c r="G504" s="180">
        <v>1215.51694</v>
      </c>
      <c r="H504" s="437">
        <v>1186.26694</v>
      </c>
      <c r="I504" s="432">
        <v>97.6</v>
      </c>
      <c r="J504" s="200"/>
      <c r="K504" s="200"/>
      <c r="L504" s="200"/>
    </row>
    <row r="505" spans="1:12" ht="94.5" customHeight="1" x14ac:dyDescent="0.25">
      <c r="A505" s="183"/>
      <c r="B505" s="220" t="s">
        <v>843</v>
      </c>
      <c r="C505" s="221">
        <v>905</v>
      </c>
      <c r="D505" s="222">
        <v>1006</v>
      </c>
      <c r="E505" s="223" t="s">
        <v>844</v>
      </c>
      <c r="F505" s="224" t="s">
        <v>576</v>
      </c>
      <c r="G505" s="180">
        <v>1520.9033199999999</v>
      </c>
      <c r="H505" s="437">
        <v>1520.9033199999999</v>
      </c>
      <c r="I505" s="432">
        <v>100</v>
      </c>
      <c r="J505" s="200"/>
      <c r="K505" s="200"/>
      <c r="L505" s="200"/>
    </row>
    <row r="506" spans="1:12" ht="31.5" customHeight="1" x14ac:dyDescent="0.25">
      <c r="A506" s="183"/>
      <c r="B506" s="220" t="s">
        <v>822</v>
      </c>
      <c r="C506" s="221">
        <v>905</v>
      </c>
      <c r="D506" s="222">
        <v>1006</v>
      </c>
      <c r="E506" s="223" t="s">
        <v>844</v>
      </c>
      <c r="F506" s="224" t="s">
        <v>823</v>
      </c>
      <c r="G506" s="180">
        <v>1520.9033199999999</v>
      </c>
      <c r="H506" s="437">
        <v>1520.9033199999999</v>
      </c>
      <c r="I506" s="432">
        <v>100</v>
      </c>
      <c r="J506" s="200"/>
      <c r="K506" s="200"/>
      <c r="L506" s="200"/>
    </row>
    <row r="507" spans="1:12" ht="47.25" customHeight="1" x14ac:dyDescent="0.25">
      <c r="A507" s="183"/>
      <c r="B507" s="220" t="s">
        <v>845</v>
      </c>
      <c r="C507" s="221">
        <v>905</v>
      </c>
      <c r="D507" s="222">
        <v>1006</v>
      </c>
      <c r="E507" s="223" t="s">
        <v>846</v>
      </c>
      <c r="F507" s="224" t="s">
        <v>576</v>
      </c>
      <c r="G507" s="180">
        <v>2048.5419999999999</v>
      </c>
      <c r="H507" s="437">
        <v>1988.0168900000001</v>
      </c>
      <c r="I507" s="432">
        <v>97</v>
      </c>
      <c r="J507" s="200"/>
      <c r="K507" s="200"/>
      <c r="L507" s="200"/>
    </row>
    <row r="508" spans="1:12" ht="31.5" customHeight="1" x14ac:dyDescent="0.25">
      <c r="A508" s="183"/>
      <c r="B508" s="220" t="s">
        <v>841</v>
      </c>
      <c r="C508" s="221">
        <v>905</v>
      </c>
      <c r="D508" s="222">
        <v>1006</v>
      </c>
      <c r="E508" s="223" t="s">
        <v>846</v>
      </c>
      <c r="F508" s="224" t="s">
        <v>842</v>
      </c>
      <c r="G508" s="180">
        <v>2048.5419999999999</v>
      </c>
      <c r="H508" s="437">
        <v>1988.0168900000001</v>
      </c>
      <c r="I508" s="432">
        <v>97</v>
      </c>
      <c r="J508" s="200"/>
      <c r="K508" s="200"/>
      <c r="L508" s="200"/>
    </row>
    <row r="509" spans="1:12" ht="78.75" customHeight="1" x14ac:dyDescent="0.25">
      <c r="A509" s="183"/>
      <c r="B509" s="220" t="s">
        <v>847</v>
      </c>
      <c r="C509" s="221">
        <v>905</v>
      </c>
      <c r="D509" s="222">
        <v>1006</v>
      </c>
      <c r="E509" s="223" t="s">
        <v>848</v>
      </c>
      <c r="F509" s="224" t="s">
        <v>576</v>
      </c>
      <c r="G509" s="180">
        <v>218.5</v>
      </c>
      <c r="H509" s="437">
        <v>218.5</v>
      </c>
      <c r="I509" s="432">
        <v>100</v>
      </c>
      <c r="J509" s="200"/>
      <c r="K509" s="200"/>
      <c r="L509" s="200"/>
    </row>
    <row r="510" spans="1:12" ht="47.25" customHeight="1" x14ac:dyDescent="0.25">
      <c r="A510" s="183"/>
      <c r="B510" s="220" t="s">
        <v>744</v>
      </c>
      <c r="C510" s="221">
        <v>905</v>
      </c>
      <c r="D510" s="222">
        <v>1006</v>
      </c>
      <c r="E510" s="223" t="s">
        <v>848</v>
      </c>
      <c r="F510" s="224" t="s">
        <v>745</v>
      </c>
      <c r="G510" s="180">
        <v>112</v>
      </c>
      <c r="H510" s="437">
        <v>112</v>
      </c>
      <c r="I510" s="432">
        <v>100</v>
      </c>
      <c r="J510" s="200"/>
      <c r="K510" s="200"/>
      <c r="L510" s="200"/>
    </row>
    <row r="511" spans="1:12" ht="31.5" customHeight="1" x14ac:dyDescent="0.25">
      <c r="A511" s="183"/>
      <c r="B511" s="220" t="s">
        <v>841</v>
      </c>
      <c r="C511" s="221">
        <v>905</v>
      </c>
      <c r="D511" s="222">
        <v>1006</v>
      </c>
      <c r="E511" s="223" t="s">
        <v>848</v>
      </c>
      <c r="F511" s="224" t="s">
        <v>842</v>
      </c>
      <c r="G511" s="180">
        <v>106.5</v>
      </c>
      <c r="H511" s="437">
        <v>106.5</v>
      </c>
      <c r="I511" s="432">
        <v>100</v>
      </c>
      <c r="J511" s="200"/>
      <c r="K511" s="200"/>
      <c r="L511" s="200"/>
    </row>
    <row r="512" spans="1:12" ht="31.5" customHeight="1" x14ac:dyDescent="0.25">
      <c r="A512" s="183"/>
      <c r="B512" s="220" t="s">
        <v>849</v>
      </c>
      <c r="C512" s="221">
        <v>905</v>
      </c>
      <c r="D512" s="222">
        <v>1006</v>
      </c>
      <c r="E512" s="223" t="s">
        <v>850</v>
      </c>
      <c r="F512" s="224" t="s">
        <v>576</v>
      </c>
      <c r="G512" s="180">
        <v>919.30346999999995</v>
      </c>
      <c r="H512" s="437">
        <v>919.30346999999995</v>
      </c>
      <c r="I512" s="432">
        <v>100</v>
      </c>
      <c r="J512" s="200"/>
      <c r="K512" s="200"/>
      <c r="L512" s="200"/>
    </row>
    <row r="513" spans="1:12" ht="31.5" customHeight="1" x14ac:dyDescent="0.25">
      <c r="A513" s="183"/>
      <c r="B513" s="220" t="s">
        <v>584</v>
      </c>
      <c r="C513" s="221">
        <v>905</v>
      </c>
      <c r="D513" s="222">
        <v>1006</v>
      </c>
      <c r="E513" s="223" t="s">
        <v>850</v>
      </c>
      <c r="F513" s="224" t="s">
        <v>585</v>
      </c>
      <c r="G513" s="180">
        <v>919.30346999999995</v>
      </c>
      <c r="H513" s="437">
        <v>919.30346999999995</v>
      </c>
      <c r="I513" s="432">
        <v>100</v>
      </c>
      <c r="J513" s="200"/>
      <c r="K513" s="200"/>
      <c r="L513" s="200"/>
    </row>
    <row r="514" spans="1:12" ht="31.5" customHeight="1" x14ac:dyDescent="0.25">
      <c r="A514" s="183"/>
      <c r="B514" s="220" t="s">
        <v>629</v>
      </c>
      <c r="C514" s="221">
        <v>905</v>
      </c>
      <c r="D514" s="222">
        <v>1006</v>
      </c>
      <c r="E514" s="223">
        <v>5220000</v>
      </c>
      <c r="F514" s="224" t="s">
        <v>576</v>
      </c>
      <c r="G514" s="180">
        <v>344</v>
      </c>
      <c r="H514" s="437">
        <v>344</v>
      </c>
      <c r="I514" s="432">
        <v>100</v>
      </c>
      <c r="J514" s="200"/>
      <c r="K514" s="200"/>
      <c r="L514" s="200"/>
    </row>
    <row r="515" spans="1:12" ht="94.5" customHeight="1" x14ac:dyDescent="0.25">
      <c r="A515" s="183"/>
      <c r="B515" s="220" t="s">
        <v>851</v>
      </c>
      <c r="C515" s="221">
        <v>905</v>
      </c>
      <c r="D515" s="222">
        <v>1006</v>
      </c>
      <c r="E515" s="223">
        <v>5220300</v>
      </c>
      <c r="F515" s="224" t="s">
        <v>576</v>
      </c>
      <c r="G515" s="180">
        <v>344</v>
      </c>
      <c r="H515" s="437">
        <v>344</v>
      </c>
      <c r="I515" s="432">
        <v>100</v>
      </c>
      <c r="J515" s="200"/>
      <c r="K515" s="200"/>
      <c r="L515" s="200"/>
    </row>
    <row r="516" spans="1:12" ht="31.5" customHeight="1" x14ac:dyDescent="0.25">
      <c r="A516" s="183"/>
      <c r="B516" s="220" t="s">
        <v>584</v>
      </c>
      <c r="C516" s="221">
        <v>905</v>
      </c>
      <c r="D516" s="222">
        <v>1006</v>
      </c>
      <c r="E516" s="223" t="s">
        <v>852</v>
      </c>
      <c r="F516" s="224" t="s">
        <v>585</v>
      </c>
      <c r="G516" s="180">
        <v>344</v>
      </c>
      <c r="H516" s="437">
        <v>344</v>
      </c>
      <c r="I516" s="432">
        <v>100</v>
      </c>
      <c r="J516" s="200"/>
      <c r="K516" s="200"/>
      <c r="L516" s="200"/>
    </row>
    <row r="517" spans="1:12" ht="15.75" customHeight="1" x14ac:dyDescent="0.25">
      <c r="A517" s="183"/>
      <c r="B517" s="220" t="s">
        <v>636</v>
      </c>
      <c r="C517" s="221">
        <v>905</v>
      </c>
      <c r="D517" s="222">
        <v>1006</v>
      </c>
      <c r="E517" s="223">
        <v>7950000</v>
      </c>
      <c r="F517" s="224" t="s">
        <v>576</v>
      </c>
      <c r="G517" s="180">
        <v>7.02</v>
      </c>
      <c r="H517" s="437">
        <v>7.02</v>
      </c>
      <c r="I517" s="432">
        <v>100</v>
      </c>
      <c r="J517" s="200"/>
      <c r="K517" s="200"/>
      <c r="L517" s="200"/>
    </row>
    <row r="518" spans="1:12" ht="126" customHeight="1" x14ac:dyDescent="0.25">
      <c r="A518" s="183"/>
      <c r="B518" s="220" t="s">
        <v>780</v>
      </c>
      <c r="C518" s="221">
        <v>905</v>
      </c>
      <c r="D518" s="222">
        <v>1006</v>
      </c>
      <c r="E518" s="223" t="s">
        <v>781</v>
      </c>
      <c r="F518" s="224" t="s">
        <v>576</v>
      </c>
      <c r="G518" s="180">
        <v>7.02</v>
      </c>
      <c r="H518" s="437">
        <v>7.02</v>
      </c>
      <c r="I518" s="432">
        <v>100</v>
      </c>
      <c r="J518" s="200"/>
      <c r="K518" s="200"/>
      <c r="L518" s="200"/>
    </row>
    <row r="519" spans="1:12" ht="31.5" customHeight="1" x14ac:dyDescent="0.25">
      <c r="A519" s="183"/>
      <c r="B519" s="220" t="s">
        <v>584</v>
      </c>
      <c r="C519" s="221">
        <v>905</v>
      </c>
      <c r="D519" s="222">
        <v>1006</v>
      </c>
      <c r="E519" s="223" t="s">
        <v>781</v>
      </c>
      <c r="F519" s="224" t="s">
        <v>585</v>
      </c>
      <c r="G519" s="180">
        <v>7.02</v>
      </c>
      <c r="H519" s="437">
        <v>7.02</v>
      </c>
      <c r="I519" s="432">
        <v>100</v>
      </c>
      <c r="J519" s="200"/>
      <c r="K519" s="200"/>
      <c r="L519" s="200"/>
    </row>
    <row r="520" spans="1:12" ht="15.75" customHeight="1" x14ac:dyDescent="0.25">
      <c r="A520" s="183"/>
      <c r="B520" s="220" t="s">
        <v>559</v>
      </c>
      <c r="C520" s="221">
        <v>905</v>
      </c>
      <c r="D520" s="222">
        <v>1101</v>
      </c>
      <c r="E520" s="223" t="s">
        <v>576</v>
      </c>
      <c r="F520" s="224" t="s">
        <v>576</v>
      </c>
      <c r="G520" s="180">
        <v>2832.2400600000001</v>
      </c>
      <c r="H520" s="437">
        <v>2832.2400600000001</v>
      </c>
      <c r="I520" s="432">
        <v>100</v>
      </c>
      <c r="J520" s="200"/>
      <c r="K520" s="200"/>
      <c r="L520" s="200"/>
    </row>
    <row r="521" spans="1:12" ht="31.5" customHeight="1" x14ac:dyDescent="0.25">
      <c r="A521" s="183"/>
      <c r="B521" s="220" t="s">
        <v>688</v>
      </c>
      <c r="C521" s="221">
        <v>905</v>
      </c>
      <c r="D521" s="222">
        <v>1101</v>
      </c>
      <c r="E521" s="223">
        <v>5120000</v>
      </c>
      <c r="F521" s="224" t="s">
        <v>576</v>
      </c>
      <c r="G521" s="180">
        <v>2832.2400600000001</v>
      </c>
      <c r="H521" s="437">
        <v>2832.2400600000001</v>
      </c>
      <c r="I521" s="432">
        <v>100</v>
      </c>
      <c r="J521" s="200"/>
      <c r="K521" s="200"/>
      <c r="L521" s="200"/>
    </row>
    <row r="522" spans="1:12" ht="31.5" customHeight="1" x14ac:dyDescent="0.25">
      <c r="A522" s="183"/>
      <c r="B522" s="220" t="s">
        <v>688</v>
      </c>
      <c r="C522" s="221">
        <v>905</v>
      </c>
      <c r="D522" s="222">
        <v>1101</v>
      </c>
      <c r="E522" s="223">
        <v>5129700</v>
      </c>
      <c r="F522" s="224" t="s">
        <v>576</v>
      </c>
      <c r="G522" s="180">
        <v>2832.2400600000001</v>
      </c>
      <c r="H522" s="437">
        <v>2832.2400600000001</v>
      </c>
      <c r="I522" s="432">
        <v>100</v>
      </c>
      <c r="J522" s="200"/>
      <c r="K522" s="200"/>
      <c r="L522" s="200"/>
    </row>
    <row r="523" spans="1:12" ht="63" customHeight="1" x14ac:dyDescent="0.25">
      <c r="A523" s="183"/>
      <c r="B523" s="220" t="s">
        <v>853</v>
      </c>
      <c r="C523" s="221">
        <v>905</v>
      </c>
      <c r="D523" s="222">
        <v>1101</v>
      </c>
      <c r="E523" s="223" t="s">
        <v>854</v>
      </c>
      <c r="F523" s="224" t="s">
        <v>576</v>
      </c>
      <c r="G523" s="180">
        <v>2832.2400600000001</v>
      </c>
      <c r="H523" s="437">
        <v>2832.2400600000001</v>
      </c>
      <c r="I523" s="432">
        <v>100</v>
      </c>
      <c r="J523" s="200"/>
      <c r="K523" s="200"/>
      <c r="L523" s="200"/>
    </row>
    <row r="524" spans="1:12" ht="63" customHeight="1" x14ac:dyDescent="0.25">
      <c r="A524" s="183"/>
      <c r="B524" s="220" t="s">
        <v>682</v>
      </c>
      <c r="C524" s="221">
        <v>905</v>
      </c>
      <c r="D524" s="222">
        <v>1101</v>
      </c>
      <c r="E524" s="223" t="s">
        <v>854</v>
      </c>
      <c r="F524" s="224" t="s">
        <v>683</v>
      </c>
      <c r="G524" s="180">
        <v>2185.1470600000002</v>
      </c>
      <c r="H524" s="437">
        <v>2185.1470600000002</v>
      </c>
      <c r="I524" s="432">
        <v>100</v>
      </c>
      <c r="J524" s="200"/>
      <c r="K524" s="200"/>
      <c r="L524" s="200"/>
    </row>
    <row r="525" spans="1:12" ht="31.5" customHeight="1" x14ac:dyDescent="0.25">
      <c r="A525" s="183"/>
      <c r="B525" s="220" t="s">
        <v>684</v>
      </c>
      <c r="C525" s="221">
        <v>905</v>
      </c>
      <c r="D525" s="222">
        <v>1101</v>
      </c>
      <c r="E525" s="223" t="s">
        <v>854</v>
      </c>
      <c r="F525" s="224" t="s">
        <v>685</v>
      </c>
      <c r="G525" s="180">
        <v>647.09299999999996</v>
      </c>
      <c r="H525" s="437">
        <v>647.09299999999996</v>
      </c>
      <c r="I525" s="432">
        <v>100</v>
      </c>
      <c r="J525" s="200"/>
      <c r="K525" s="200"/>
      <c r="L525" s="200"/>
    </row>
    <row r="526" spans="1:12" ht="31.5" customHeight="1" x14ac:dyDescent="0.25">
      <c r="A526" s="183"/>
      <c r="B526" s="220" t="s">
        <v>560</v>
      </c>
      <c r="C526" s="221">
        <v>905</v>
      </c>
      <c r="D526" s="222">
        <v>1105</v>
      </c>
      <c r="E526" s="223" t="s">
        <v>576</v>
      </c>
      <c r="F526" s="224" t="s">
        <v>576</v>
      </c>
      <c r="G526" s="180">
        <v>30219.58</v>
      </c>
      <c r="H526" s="437">
        <v>29209.040480000003</v>
      </c>
      <c r="I526" s="432">
        <v>96.7</v>
      </c>
      <c r="J526" s="200"/>
      <c r="K526" s="200"/>
      <c r="L526" s="200"/>
    </row>
    <row r="527" spans="1:12" ht="15.75" customHeight="1" x14ac:dyDescent="0.25">
      <c r="A527" s="183"/>
      <c r="B527" s="220" t="s">
        <v>636</v>
      </c>
      <c r="C527" s="221">
        <v>905</v>
      </c>
      <c r="D527" s="222">
        <v>1105</v>
      </c>
      <c r="E527" s="223">
        <v>7950000</v>
      </c>
      <c r="F527" s="224" t="s">
        <v>576</v>
      </c>
      <c r="G527" s="180">
        <v>30219.58</v>
      </c>
      <c r="H527" s="437">
        <v>29209.040480000003</v>
      </c>
      <c r="I527" s="432">
        <v>96.7</v>
      </c>
      <c r="J527" s="200"/>
      <c r="K527" s="200"/>
      <c r="L527" s="200"/>
    </row>
    <row r="528" spans="1:12" ht="94.5" customHeight="1" x14ac:dyDescent="0.25">
      <c r="A528" s="183"/>
      <c r="B528" s="220" t="s">
        <v>855</v>
      </c>
      <c r="C528" s="221">
        <v>905</v>
      </c>
      <c r="D528" s="222">
        <v>1105</v>
      </c>
      <c r="E528" s="223" t="s">
        <v>856</v>
      </c>
      <c r="F528" s="224" t="s">
        <v>576</v>
      </c>
      <c r="G528" s="180">
        <v>30219.58</v>
      </c>
      <c r="H528" s="437">
        <v>29209.040480000003</v>
      </c>
      <c r="I528" s="432">
        <v>96.7</v>
      </c>
      <c r="J528" s="200"/>
      <c r="K528" s="200"/>
      <c r="L528" s="200"/>
    </row>
    <row r="529" spans="1:12" ht="63" customHeight="1" x14ac:dyDescent="0.25">
      <c r="A529" s="183"/>
      <c r="B529" s="220" t="s">
        <v>765</v>
      </c>
      <c r="C529" s="221">
        <v>905</v>
      </c>
      <c r="D529" s="222">
        <v>1105</v>
      </c>
      <c r="E529" s="223" t="s">
        <v>856</v>
      </c>
      <c r="F529" s="224" t="s">
        <v>767</v>
      </c>
      <c r="G529" s="180">
        <v>2279.41005</v>
      </c>
      <c r="H529" s="437">
        <v>2079.4092000000001</v>
      </c>
      <c r="I529" s="432">
        <v>91.2</v>
      </c>
      <c r="J529" s="200"/>
      <c r="K529" s="200"/>
      <c r="L529" s="200"/>
    </row>
    <row r="530" spans="1:12" ht="47.25" customHeight="1" x14ac:dyDescent="0.25">
      <c r="A530" s="183"/>
      <c r="B530" s="220" t="s">
        <v>768</v>
      </c>
      <c r="C530" s="221">
        <v>905</v>
      </c>
      <c r="D530" s="222">
        <v>1105</v>
      </c>
      <c r="E530" s="223" t="s">
        <v>856</v>
      </c>
      <c r="F530" s="224" t="s">
        <v>769</v>
      </c>
      <c r="G530" s="180">
        <v>15144.58995</v>
      </c>
      <c r="H530" s="437">
        <v>15039.313270000001</v>
      </c>
      <c r="I530" s="432">
        <v>99.3</v>
      </c>
      <c r="J530" s="200"/>
      <c r="K530" s="200"/>
      <c r="L530" s="200"/>
    </row>
    <row r="531" spans="1:12" ht="31.5" customHeight="1" x14ac:dyDescent="0.25">
      <c r="A531" s="183"/>
      <c r="B531" s="220" t="s">
        <v>704</v>
      </c>
      <c r="C531" s="221">
        <v>905</v>
      </c>
      <c r="D531" s="222">
        <v>1105</v>
      </c>
      <c r="E531" s="223" t="s">
        <v>856</v>
      </c>
      <c r="F531" s="224" t="s">
        <v>705</v>
      </c>
      <c r="G531" s="180">
        <v>3700</v>
      </c>
      <c r="H531" s="437">
        <v>3700</v>
      </c>
      <c r="I531" s="432">
        <v>100</v>
      </c>
      <c r="J531" s="200"/>
      <c r="K531" s="200"/>
      <c r="L531" s="200"/>
    </row>
    <row r="532" spans="1:12" ht="31.5" customHeight="1" x14ac:dyDescent="0.25">
      <c r="A532" s="183"/>
      <c r="B532" s="220" t="s">
        <v>684</v>
      </c>
      <c r="C532" s="221">
        <v>905</v>
      </c>
      <c r="D532" s="222">
        <v>1105</v>
      </c>
      <c r="E532" s="223" t="s">
        <v>856</v>
      </c>
      <c r="F532" s="224" t="s">
        <v>685</v>
      </c>
      <c r="G532" s="180">
        <v>9095.58</v>
      </c>
      <c r="H532" s="437">
        <v>8390.3180100000009</v>
      </c>
      <c r="I532" s="432">
        <v>92.2</v>
      </c>
      <c r="J532" s="200"/>
      <c r="K532" s="200"/>
      <c r="L532" s="200"/>
    </row>
    <row r="533" spans="1:12" s="176" customFormat="1" ht="47.25" customHeight="1" x14ac:dyDescent="0.25">
      <c r="A533" s="183" t="s">
        <v>545</v>
      </c>
      <c r="B533" s="225" t="s">
        <v>857</v>
      </c>
      <c r="C533" s="226">
        <v>906</v>
      </c>
      <c r="D533" s="227">
        <v>0</v>
      </c>
      <c r="E533" s="228">
        <v>0</v>
      </c>
      <c r="F533" s="229" t="s">
        <v>576</v>
      </c>
      <c r="G533" s="230">
        <v>263824.55867</v>
      </c>
      <c r="H533" s="438">
        <v>262571.05677999993</v>
      </c>
      <c r="I533" s="431">
        <v>99.5</v>
      </c>
      <c r="J533" s="219"/>
      <c r="K533" s="219"/>
      <c r="L533" s="219"/>
    </row>
    <row r="534" spans="1:12" ht="78.75" customHeight="1" x14ac:dyDescent="0.25">
      <c r="A534" s="183"/>
      <c r="B534" s="220" t="s">
        <v>512</v>
      </c>
      <c r="C534" s="221">
        <v>906</v>
      </c>
      <c r="D534" s="222">
        <v>104</v>
      </c>
      <c r="E534" s="223" t="s">
        <v>576</v>
      </c>
      <c r="F534" s="224" t="s">
        <v>576</v>
      </c>
      <c r="G534" s="180">
        <v>26001.728319999998</v>
      </c>
      <c r="H534" s="437">
        <v>25752.34895</v>
      </c>
      <c r="I534" s="432">
        <v>99</v>
      </c>
      <c r="J534" s="200"/>
      <c r="K534" s="200"/>
      <c r="L534" s="200"/>
    </row>
    <row r="535" spans="1:12" ht="31.5" customHeight="1" x14ac:dyDescent="0.25">
      <c r="A535" s="183"/>
      <c r="B535" s="220" t="s">
        <v>577</v>
      </c>
      <c r="C535" s="221">
        <v>906</v>
      </c>
      <c r="D535" s="222">
        <v>104</v>
      </c>
      <c r="E535" s="223">
        <v>20000</v>
      </c>
      <c r="F535" s="224" t="s">
        <v>576</v>
      </c>
      <c r="G535" s="180">
        <v>26001.728319999998</v>
      </c>
      <c r="H535" s="437">
        <v>25752.34895</v>
      </c>
      <c r="I535" s="432">
        <v>99</v>
      </c>
      <c r="J535" s="200"/>
      <c r="K535" s="200"/>
      <c r="L535" s="200"/>
    </row>
    <row r="536" spans="1:12" ht="15.75" customHeight="1" x14ac:dyDescent="0.25">
      <c r="A536" s="183"/>
      <c r="B536" s="220" t="s">
        <v>578</v>
      </c>
      <c r="C536" s="221">
        <v>906</v>
      </c>
      <c r="D536" s="222">
        <v>104</v>
      </c>
      <c r="E536" s="223">
        <v>20400</v>
      </c>
      <c r="F536" s="224" t="s">
        <v>576</v>
      </c>
      <c r="G536" s="180">
        <v>26001.728319999998</v>
      </c>
      <c r="H536" s="437">
        <v>25752.34895</v>
      </c>
      <c r="I536" s="432">
        <v>99</v>
      </c>
      <c r="J536" s="200"/>
      <c r="K536" s="200"/>
      <c r="L536" s="200"/>
    </row>
    <row r="537" spans="1:12" ht="15.75" customHeight="1" x14ac:dyDescent="0.25">
      <c r="A537" s="183"/>
      <c r="B537" s="220" t="s">
        <v>579</v>
      </c>
      <c r="C537" s="221">
        <v>906</v>
      </c>
      <c r="D537" s="222">
        <v>104</v>
      </c>
      <c r="E537" s="223" t="s">
        <v>580</v>
      </c>
      <c r="F537" s="224" t="s">
        <v>581</v>
      </c>
      <c r="G537" s="180">
        <v>23116.953309999997</v>
      </c>
      <c r="H537" s="437">
        <v>23116.953309999997</v>
      </c>
      <c r="I537" s="432">
        <v>100</v>
      </c>
      <c r="J537" s="200"/>
      <c r="K537" s="200"/>
      <c r="L537" s="200"/>
    </row>
    <row r="538" spans="1:12" ht="31.5" customHeight="1" x14ac:dyDescent="0.25">
      <c r="A538" s="183"/>
      <c r="B538" s="220" t="s">
        <v>582</v>
      </c>
      <c r="C538" s="221">
        <v>906</v>
      </c>
      <c r="D538" s="222">
        <v>104</v>
      </c>
      <c r="E538" s="223" t="s">
        <v>580</v>
      </c>
      <c r="F538" s="224" t="s">
        <v>583</v>
      </c>
      <c r="G538" s="180">
        <v>1183.6936500000002</v>
      </c>
      <c r="H538" s="437">
        <v>1183.6936500000002</v>
      </c>
      <c r="I538" s="432">
        <v>100</v>
      </c>
      <c r="J538" s="200"/>
      <c r="K538" s="200"/>
      <c r="L538" s="200"/>
    </row>
    <row r="539" spans="1:12" ht="31.5" customHeight="1" x14ac:dyDescent="0.25">
      <c r="A539" s="183"/>
      <c r="B539" s="220" t="s">
        <v>584</v>
      </c>
      <c r="C539" s="221">
        <v>906</v>
      </c>
      <c r="D539" s="222">
        <v>104</v>
      </c>
      <c r="E539" s="223" t="s">
        <v>580</v>
      </c>
      <c r="F539" s="224" t="s">
        <v>585</v>
      </c>
      <c r="G539" s="180">
        <v>666.17282</v>
      </c>
      <c r="H539" s="437">
        <v>666.17231000000004</v>
      </c>
      <c r="I539" s="432">
        <v>100</v>
      </c>
      <c r="J539" s="200"/>
      <c r="K539" s="200"/>
      <c r="L539" s="200"/>
    </row>
    <row r="540" spans="1:12" ht="141.75" customHeight="1" x14ac:dyDescent="0.25">
      <c r="A540" s="183"/>
      <c r="B540" s="220" t="s">
        <v>596</v>
      </c>
      <c r="C540" s="221">
        <v>906</v>
      </c>
      <c r="D540" s="222">
        <v>104</v>
      </c>
      <c r="E540" s="223" t="s">
        <v>580</v>
      </c>
      <c r="F540" s="224" t="s">
        <v>597</v>
      </c>
      <c r="G540" s="180">
        <v>390.89193999999998</v>
      </c>
      <c r="H540" s="437">
        <v>141.51308</v>
      </c>
      <c r="I540" s="432">
        <v>36.200000000000003</v>
      </c>
      <c r="J540" s="200"/>
      <c r="K540" s="200"/>
      <c r="L540" s="200"/>
    </row>
    <row r="541" spans="1:12" ht="31.5" customHeight="1" x14ac:dyDescent="0.25">
      <c r="A541" s="183"/>
      <c r="B541" s="220" t="s">
        <v>586</v>
      </c>
      <c r="C541" s="221">
        <v>906</v>
      </c>
      <c r="D541" s="222">
        <v>104</v>
      </c>
      <c r="E541" s="223" t="s">
        <v>580</v>
      </c>
      <c r="F541" s="224" t="s">
        <v>587</v>
      </c>
      <c r="G541" s="180">
        <v>644.01660000000004</v>
      </c>
      <c r="H541" s="437">
        <v>644.01660000000004</v>
      </c>
      <c r="I541" s="432">
        <v>100</v>
      </c>
      <c r="J541" s="200"/>
      <c r="K541" s="200"/>
      <c r="L541" s="200"/>
    </row>
    <row r="542" spans="1:12" ht="15.75" customHeight="1" x14ac:dyDescent="0.25">
      <c r="A542" s="183"/>
      <c r="B542" s="220" t="s">
        <v>516</v>
      </c>
      <c r="C542" s="221">
        <v>906</v>
      </c>
      <c r="D542" s="222">
        <v>113</v>
      </c>
      <c r="E542" s="223" t="s">
        <v>576</v>
      </c>
      <c r="F542" s="224" t="s">
        <v>576</v>
      </c>
      <c r="G542" s="180">
        <v>5246.4823299999998</v>
      </c>
      <c r="H542" s="437">
        <v>5241.4710300000006</v>
      </c>
      <c r="I542" s="432">
        <v>99.9</v>
      </c>
      <c r="J542" s="200"/>
      <c r="K542" s="200"/>
      <c r="L542" s="200"/>
    </row>
    <row r="543" spans="1:12" ht="47.25" customHeight="1" x14ac:dyDescent="0.25">
      <c r="A543" s="183"/>
      <c r="B543" s="220" t="s">
        <v>592</v>
      </c>
      <c r="C543" s="221">
        <v>906</v>
      </c>
      <c r="D543" s="222">
        <v>113</v>
      </c>
      <c r="E543" s="223">
        <v>920000</v>
      </c>
      <c r="F543" s="224" t="s">
        <v>576</v>
      </c>
      <c r="G543" s="180">
        <v>785.17385999999999</v>
      </c>
      <c r="H543" s="437">
        <v>785.17385999999999</v>
      </c>
      <c r="I543" s="432">
        <v>100</v>
      </c>
      <c r="J543" s="200"/>
      <c r="K543" s="200"/>
      <c r="L543" s="200"/>
    </row>
    <row r="544" spans="1:12" ht="31.5" customHeight="1" x14ac:dyDescent="0.25">
      <c r="A544" s="183"/>
      <c r="B544" s="220" t="s">
        <v>593</v>
      </c>
      <c r="C544" s="221">
        <v>906</v>
      </c>
      <c r="D544" s="222">
        <v>113</v>
      </c>
      <c r="E544" s="223">
        <v>920300</v>
      </c>
      <c r="F544" s="224" t="s">
        <v>576</v>
      </c>
      <c r="G544" s="180">
        <v>785.17385999999999</v>
      </c>
      <c r="H544" s="437">
        <v>785.17385999999999</v>
      </c>
      <c r="I544" s="432">
        <v>100</v>
      </c>
      <c r="J544" s="200"/>
      <c r="K544" s="200"/>
      <c r="L544" s="200"/>
    </row>
    <row r="545" spans="1:12" ht="15.75" customHeight="1" x14ac:dyDescent="0.25">
      <c r="A545" s="183"/>
      <c r="B545" s="220" t="s">
        <v>594</v>
      </c>
      <c r="C545" s="221">
        <v>906</v>
      </c>
      <c r="D545" s="222">
        <v>113</v>
      </c>
      <c r="E545" s="223" t="s">
        <v>595</v>
      </c>
      <c r="F545" s="224" t="s">
        <v>576</v>
      </c>
      <c r="G545" s="180">
        <v>785.17385999999999</v>
      </c>
      <c r="H545" s="437">
        <v>785.17385999999999</v>
      </c>
      <c r="I545" s="432">
        <v>100</v>
      </c>
      <c r="J545" s="200"/>
      <c r="K545" s="200"/>
      <c r="L545" s="200"/>
    </row>
    <row r="546" spans="1:12" ht="141.75" customHeight="1" x14ac:dyDescent="0.25">
      <c r="A546" s="183"/>
      <c r="B546" s="220" t="s">
        <v>596</v>
      </c>
      <c r="C546" s="221">
        <v>906</v>
      </c>
      <c r="D546" s="222">
        <v>113</v>
      </c>
      <c r="E546" s="223" t="s">
        <v>595</v>
      </c>
      <c r="F546" s="224" t="s">
        <v>597</v>
      </c>
      <c r="G546" s="180">
        <v>785.17385999999999</v>
      </c>
      <c r="H546" s="437">
        <v>785.17385999999999</v>
      </c>
      <c r="I546" s="432">
        <v>100</v>
      </c>
      <c r="J546" s="200"/>
      <c r="K546" s="200"/>
      <c r="L546" s="200"/>
    </row>
    <row r="547" spans="1:12" ht="31.5" customHeight="1" x14ac:dyDescent="0.25">
      <c r="A547" s="183"/>
      <c r="B547" s="220" t="s">
        <v>625</v>
      </c>
      <c r="C547" s="221">
        <v>906</v>
      </c>
      <c r="D547" s="222">
        <v>113</v>
      </c>
      <c r="E547" s="223">
        <v>930000</v>
      </c>
      <c r="F547" s="224" t="s">
        <v>576</v>
      </c>
      <c r="G547" s="180">
        <v>4461.3084699999999</v>
      </c>
      <c r="H547" s="437">
        <v>4456.2971699999998</v>
      </c>
      <c r="I547" s="432">
        <v>99.9</v>
      </c>
      <c r="J547" s="200"/>
      <c r="K547" s="200"/>
      <c r="L547" s="200"/>
    </row>
    <row r="548" spans="1:12" ht="31.5" customHeight="1" x14ac:dyDescent="0.25">
      <c r="A548" s="183"/>
      <c r="B548" s="220" t="s">
        <v>626</v>
      </c>
      <c r="C548" s="221">
        <v>906</v>
      </c>
      <c r="D548" s="222">
        <v>113</v>
      </c>
      <c r="E548" s="223">
        <v>939900</v>
      </c>
      <c r="F548" s="224" t="s">
        <v>576</v>
      </c>
      <c r="G548" s="180">
        <v>4461.3084699999999</v>
      </c>
      <c r="H548" s="437">
        <v>4456.2971699999998</v>
      </c>
      <c r="I548" s="432">
        <v>99.9</v>
      </c>
      <c r="J548" s="200"/>
      <c r="K548" s="200"/>
      <c r="L548" s="200"/>
    </row>
    <row r="549" spans="1:12" ht="31.5" customHeight="1" x14ac:dyDescent="0.25">
      <c r="A549" s="183"/>
      <c r="B549" s="220" t="s">
        <v>858</v>
      </c>
      <c r="C549" s="221">
        <v>906</v>
      </c>
      <c r="D549" s="222">
        <v>113</v>
      </c>
      <c r="E549" s="223" t="s">
        <v>859</v>
      </c>
      <c r="F549" s="224" t="s">
        <v>576</v>
      </c>
      <c r="G549" s="180">
        <v>1947.0804700000001</v>
      </c>
      <c r="H549" s="437">
        <v>1947.0804700000001</v>
      </c>
      <c r="I549" s="432">
        <v>100</v>
      </c>
      <c r="J549" s="200"/>
      <c r="K549" s="200"/>
      <c r="L549" s="200"/>
    </row>
    <row r="550" spans="1:12" ht="15.75" customHeight="1" x14ac:dyDescent="0.25">
      <c r="A550" s="183"/>
      <c r="B550" s="220" t="s">
        <v>579</v>
      </c>
      <c r="C550" s="221">
        <v>906</v>
      </c>
      <c r="D550" s="222">
        <v>113</v>
      </c>
      <c r="E550" s="223" t="s">
        <v>859</v>
      </c>
      <c r="F550" s="224" t="s">
        <v>581</v>
      </c>
      <c r="G550" s="180">
        <v>1911.35247</v>
      </c>
      <c r="H550" s="437">
        <v>1911.35247</v>
      </c>
      <c r="I550" s="432">
        <v>100</v>
      </c>
      <c r="J550" s="200"/>
      <c r="K550" s="200"/>
      <c r="L550" s="200"/>
    </row>
    <row r="551" spans="1:12" ht="31.5" customHeight="1" x14ac:dyDescent="0.25">
      <c r="A551" s="183"/>
      <c r="B551" s="220" t="s">
        <v>584</v>
      </c>
      <c r="C551" s="221">
        <v>906</v>
      </c>
      <c r="D551" s="222">
        <v>113</v>
      </c>
      <c r="E551" s="223" t="s">
        <v>859</v>
      </c>
      <c r="F551" s="224" t="s">
        <v>585</v>
      </c>
      <c r="G551" s="180">
        <v>35.728000000000002</v>
      </c>
      <c r="H551" s="437">
        <v>35.728000000000002</v>
      </c>
      <c r="I551" s="432">
        <v>100</v>
      </c>
      <c r="J551" s="200"/>
      <c r="K551" s="200"/>
      <c r="L551" s="200"/>
    </row>
    <row r="552" spans="1:12" ht="47.25" customHeight="1" x14ac:dyDescent="0.25">
      <c r="A552" s="183"/>
      <c r="B552" s="220" t="s">
        <v>627</v>
      </c>
      <c r="C552" s="221">
        <v>906</v>
      </c>
      <c r="D552" s="222">
        <v>113</v>
      </c>
      <c r="E552" s="223" t="s">
        <v>628</v>
      </c>
      <c r="F552" s="224" t="s">
        <v>576</v>
      </c>
      <c r="G552" s="180">
        <v>2514.2280000000001</v>
      </c>
      <c r="H552" s="437">
        <v>2509.2166999999999</v>
      </c>
      <c r="I552" s="432">
        <v>99.8</v>
      </c>
      <c r="J552" s="200"/>
      <c r="K552" s="200"/>
      <c r="L552" s="200"/>
    </row>
    <row r="553" spans="1:12" ht="15.75" customHeight="1" x14ac:dyDescent="0.25">
      <c r="A553" s="183"/>
      <c r="B553" s="220" t="s">
        <v>579</v>
      </c>
      <c r="C553" s="221">
        <v>906</v>
      </c>
      <c r="D553" s="222">
        <v>113</v>
      </c>
      <c r="E553" s="223" t="s">
        <v>628</v>
      </c>
      <c r="F553" s="224" t="s">
        <v>581</v>
      </c>
      <c r="G553" s="180">
        <v>2324.6179999999999</v>
      </c>
      <c r="H553" s="437">
        <v>2324.6179999999999</v>
      </c>
      <c r="I553" s="432">
        <v>100</v>
      </c>
      <c r="J553" s="200"/>
      <c r="K553" s="200"/>
      <c r="L553" s="200"/>
    </row>
    <row r="554" spans="1:12" ht="31.5" customHeight="1" x14ac:dyDescent="0.25">
      <c r="A554" s="183"/>
      <c r="B554" s="220" t="s">
        <v>582</v>
      </c>
      <c r="C554" s="221">
        <v>906</v>
      </c>
      <c r="D554" s="222">
        <v>113</v>
      </c>
      <c r="E554" s="223" t="s">
        <v>628</v>
      </c>
      <c r="F554" s="224" t="s">
        <v>583</v>
      </c>
      <c r="G554" s="180">
        <v>189.61</v>
      </c>
      <c r="H554" s="437">
        <v>184.59870000000001</v>
      </c>
      <c r="I554" s="432">
        <v>97.4</v>
      </c>
      <c r="J554" s="200"/>
      <c r="K554" s="200"/>
      <c r="L554" s="200"/>
    </row>
    <row r="555" spans="1:12" ht="15.75" customHeight="1" x14ac:dyDescent="0.25">
      <c r="A555" s="183"/>
      <c r="B555" s="220" t="s">
        <v>523</v>
      </c>
      <c r="C555" s="221">
        <v>906</v>
      </c>
      <c r="D555" s="222">
        <v>406</v>
      </c>
      <c r="E555" s="223" t="s">
        <v>576</v>
      </c>
      <c r="F555" s="224" t="s">
        <v>576</v>
      </c>
      <c r="G555" s="180">
        <v>53132.26109</v>
      </c>
      <c r="H555" s="437">
        <v>53132.26109</v>
      </c>
      <c r="I555" s="432">
        <v>100</v>
      </c>
      <c r="J555" s="200"/>
      <c r="K555" s="200"/>
      <c r="L555" s="200"/>
    </row>
    <row r="556" spans="1:12" ht="31.5" customHeight="1" x14ac:dyDescent="0.25">
      <c r="A556" s="183"/>
      <c r="B556" s="220" t="s">
        <v>860</v>
      </c>
      <c r="C556" s="221">
        <v>906</v>
      </c>
      <c r="D556" s="222">
        <v>406</v>
      </c>
      <c r="E556" s="223">
        <v>3400000</v>
      </c>
      <c r="F556" s="224" t="s">
        <v>576</v>
      </c>
      <c r="G556" s="180">
        <v>53132.26109</v>
      </c>
      <c r="H556" s="437">
        <v>53132.26109</v>
      </c>
      <c r="I556" s="432">
        <v>100</v>
      </c>
      <c r="J556" s="200"/>
      <c r="K556" s="200"/>
      <c r="L556" s="200"/>
    </row>
    <row r="557" spans="1:12" ht="15.75" customHeight="1" x14ac:dyDescent="0.25">
      <c r="A557" s="183"/>
      <c r="B557" s="220" t="s">
        <v>861</v>
      </c>
      <c r="C557" s="221">
        <v>906</v>
      </c>
      <c r="D557" s="222">
        <v>406</v>
      </c>
      <c r="E557" s="223">
        <v>3400200</v>
      </c>
      <c r="F557" s="224" t="s">
        <v>576</v>
      </c>
      <c r="G557" s="180">
        <v>53132.26109</v>
      </c>
      <c r="H557" s="437">
        <v>53132.26109</v>
      </c>
      <c r="I557" s="432">
        <v>100</v>
      </c>
      <c r="J557" s="200"/>
      <c r="K557" s="200"/>
      <c r="L557" s="200"/>
    </row>
    <row r="558" spans="1:12" ht="31.5" customHeight="1" x14ac:dyDescent="0.25">
      <c r="A558" s="183"/>
      <c r="B558" s="220" t="s">
        <v>862</v>
      </c>
      <c r="C558" s="221">
        <v>906</v>
      </c>
      <c r="D558" s="222">
        <v>406</v>
      </c>
      <c r="E558" s="223" t="s">
        <v>863</v>
      </c>
      <c r="F558" s="224" t="s">
        <v>576</v>
      </c>
      <c r="G558" s="180">
        <v>53132.26109</v>
      </c>
      <c r="H558" s="437">
        <v>53132.26109</v>
      </c>
      <c r="I558" s="432">
        <v>100</v>
      </c>
      <c r="J558" s="200"/>
      <c r="K558" s="200"/>
      <c r="L558" s="200"/>
    </row>
    <row r="559" spans="1:12" ht="78.75" customHeight="1" x14ac:dyDescent="0.25">
      <c r="A559" s="183"/>
      <c r="B559" s="220" t="s">
        <v>864</v>
      </c>
      <c r="C559" s="221">
        <v>906</v>
      </c>
      <c r="D559" s="222">
        <v>406</v>
      </c>
      <c r="E559" s="223" t="s">
        <v>863</v>
      </c>
      <c r="F559" s="224" t="s">
        <v>865</v>
      </c>
      <c r="G559" s="180">
        <v>53132.26109</v>
      </c>
      <c r="H559" s="437">
        <v>53132.26109</v>
      </c>
      <c r="I559" s="432">
        <v>100</v>
      </c>
      <c r="J559" s="200"/>
      <c r="K559" s="200"/>
      <c r="L559" s="200"/>
    </row>
    <row r="560" spans="1:12" ht="15.75" customHeight="1" x14ac:dyDescent="0.25">
      <c r="A560" s="183"/>
      <c r="B560" s="220" t="s">
        <v>526</v>
      </c>
      <c r="C560" s="221">
        <v>906</v>
      </c>
      <c r="D560" s="222">
        <v>409</v>
      </c>
      <c r="E560" s="223" t="s">
        <v>576</v>
      </c>
      <c r="F560" s="224" t="s">
        <v>576</v>
      </c>
      <c r="G560" s="180">
        <v>73979.971999999994</v>
      </c>
      <c r="H560" s="437">
        <v>73979.971999999994</v>
      </c>
      <c r="I560" s="432">
        <v>100</v>
      </c>
      <c r="J560" s="200"/>
      <c r="K560" s="200"/>
      <c r="L560" s="200"/>
    </row>
    <row r="561" spans="1:12" ht="31.5" customHeight="1" x14ac:dyDescent="0.25">
      <c r="A561" s="183"/>
      <c r="B561" s="220" t="s">
        <v>860</v>
      </c>
      <c r="C561" s="221">
        <v>906</v>
      </c>
      <c r="D561" s="222">
        <v>409</v>
      </c>
      <c r="E561" s="223">
        <v>3400000</v>
      </c>
      <c r="F561" s="224" t="s">
        <v>576</v>
      </c>
      <c r="G561" s="180">
        <v>73979.971999999994</v>
      </c>
      <c r="H561" s="437">
        <v>73979.971999999994</v>
      </c>
      <c r="I561" s="432">
        <v>100</v>
      </c>
      <c r="J561" s="200"/>
      <c r="K561" s="200"/>
      <c r="L561" s="200"/>
    </row>
    <row r="562" spans="1:12" ht="15.75" customHeight="1" x14ac:dyDescent="0.25">
      <c r="A562" s="183"/>
      <c r="B562" s="220" t="s">
        <v>861</v>
      </c>
      <c r="C562" s="221">
        <v>906</v>
      </c>
      <c r="D562" s="222">
        <v>409</v>
      </c>
      <c r="E562" s="223">
        <v>3400200</v>
      </c>
      <c r="F562" s="224" t="s">
        <v>576</v>
      </c>
      <c r="G562" s="180">
        <v>73979.971999999994</v>
      </c>
      <c r="H562" s="437">
        <v>73979.971999999994</v>
      </c>
      <c r="I562" s="432">
        <v>100</v>
      </c>
      <c r="J562" s="200"/>
      <c r="K562" s="200"/>
      <c r="L562" s="200"/>
    </row>
    <row r="563" spans="1:12" ht="31.5" customHeight="1" x14ac:dyDescent="0.25">
      <c r="A563" s="183"/>
      <c r="B563" s="220" t="s">
        <v>862</v>
      </c>
      <c r="C563" s="221">
        <v>906</v>
      </c>
      <c r="D563" s="222">
        <v>409</v>
      </c>
      <c r="E563" s="223" t="s">
        <v>863</v>
      </c>
      <c r="F563" s="224" t="s">
        <v>576</v>
      </c>
      <c r="G563" s="180">
        <v>73979.971999999994</v>
      </c>
      <c r="H563" s="437">
        <v>73979.971999999994</v>
      </c>
      <c r="I563" s="432">
        <v>100</v>
      </c>
      <c r="J563" s="200"/>
      <c r="K563" s="200"/>
      <c r="L563" s="200"/>
    </row>
    <row r="564" spans="1:12" ht="78.75" customHeight="1" x14ac:dyDescent="0.25">
      <c r="A564" s="183"/>
      <c r="B564" s="220" t="s">
        <v>864</v>
      </c>
      <c r="C564" s="221">
        <v>906</v>
      </c>
      <c r="D564" s="222">
        <v>409</v>
      </c>
      <c r="E564" s="223" t="s">
        <v>863</v>
      </c>
      <c r="F564" s="224" t="s">
        <v>865</v>
      </c>
      <c r="G564" s="180">
        <v>73979.971999999994</v>
      </c>
      <c r="H564" s="437">
        <v>73979.971999999994</v>
      </c>
      <c r="I564" s="432">
        <v>100</v>
      </c>
      <c r="J564" s="200"/>
      <c r="K564" s="200"/>
      <c r="L564" s="200"/>
    </row>
    <row r="565" spans="1:12" ht="15.75" customHeight="1" x14ac:dyDescent="0.25">
      <c r="A565" s="183"/>
      <c r="B565" s="220" t="s">
        <v>531</v>
      </c>
      <c r="C565" s="221">
        <v>906</v>
      </c>
      <c r="D565" s="222">
        <v>501</v>
      </c>
      <c r="E565" s="223" t="s">
        <v>576</v>
      </c>
      <c r="F565" s="224" t="s">
        <v>576</v>
      </c>
      <c r="G565" s="180">
        <v>82820.56207</v>
      </c>
      <c r="H565" s="437">
        <v>82055.404829999999</v>
      </c>
      <c r="I565" s="432">
        <v>99.1</v>
      </c>
      <c r="J565" s="200"/>
      <c r="K565" s="200"/>
      <c r="L565" s="200"/>
    </row>
    <row r="566" spans="1:12" ht="47.25" customHeight="1" x14ac:dyDescent="0.25">
      <c r="A566" s="183"/>
      <c r="B566" s="220" t="s">
        <v>866</v>
      </c>
      <c r="C566" s="221">
        <v>906</v>
      </c>
      <c r="D566" s="222">
        <v>501</v>
      </c>
      <c r="E566" s="223">
        <v>900000</v>
      </c>
      <c r="F566" s="224" t="s">
        <v>576</v>
      </c>
      <c r="G566" s="180">
        <v>3648.5476100000001</v>
      </c>
      <c r="H566" s="437">
        <v>3591.2045800000001</v>
      </c>
      <c r="I566" s="432">
        <v>98.4</v>
      </c>
      <c r="J566" s="200"/>
      <c r="K566" s="200"/>
      <c r="L566" s="200"/>
    </row>
    <row r="567" spans="1:12" ht="47.25" customHeight="1" x14ac:dyDescent="0.25">
      <c r="A567" s="183"/>
      <c r="B567" s="220" t="s">
        <v>867</v>
      </c>
      <c r="C567" s="221">
        <v>906</v>
      </c>
      <c r="D567" s="222">
        <v>501</v>
      </c>
      <c r="E567" s="223">
        <v>900200</v>
      </c>
      <c r="F567" s="224" t="s">
        <v>576</v>
      </c>
      <c r="G567" s="180">
        <v>3648.5476100000001</v>
      </c>
      <c r="H567" s="437">
        <v>3591.2045800000001</v>
      </c>
      <c r="I567" s="432">
        <v>98.4</v>
      </c>
      <c r="J567" s="200"/>
      <c r="K567" s="200"/>
      <c r="L567" s="200"/>
    </row>
    <row r="568" spans="1:12" ht="31.5" customHeight="1" x14ac:dyDescent="0.25">
      <c r="A568" s="183"/>
      <c r="B568" s="220" t="s">
        <v>584</v>
      </c>
      <c r="C568" s="221">
        <v>906</v>
      </c>
      <c r="D568" s="222">
        <v>501</v>
      </c>
      <c r="E568" s="223" t="s">
        <v>868</v>
      </c>
      <c r="F568" s="224" t="s">
        <v>585</v>
      </c>
      <c r="G568" s="180">
        <v>3648.5476100000001</v>
      </c>
      <c r="H568" s="437">
        <v>3591.2045800000001</v>
      </c>
      <c r="I568" s="432">
        <v>98.4</v>
      </c>
      <c r="J568" s="200"/>
      <c r="K568" s="200"/>
      <c r="L568" s="200"/>
    </row>
    <row r="569" spans="1:12" ht="15.75" customHeight="1" x14ac:dyDescent="0.25">
      <c r="A569" s="183"/>
      <c r="B569" s="220" t="s">
        <v>869</v>
      </c>
      <c r="C569" s="221">
        <v>906</v>
      </c>
      <c r="D569" s="222">
        <v>501</v>
      </c>
      <c r="E569" s="223">
        <v>3520000</v>
      </c>
      <c r="F569" s="224" t="s">
        <v>576</v>
      </c>
      <c r="G569" s="180">
        <v>14361.671829999999</v>
      </c>
      <c r="H569" s="437">
        <v>14361.671829999999</v>
      </c>
      <c r="I569" s="432">
        <v>100</v>
      </c>
      <c r="J569" s="200"/>
      <c r="K569" s="200"/>
      <c r="L569" s="200"/>
    </row>
    <row r="570" spans="1:12" ht="63" customHeight="1" x14ac:dyDescent="0.25">
      <c r="A570" s="183"/>
      <c r="B570" s="220" t="s">
        <v>870</v>
      </c>
      <c r="C570" s="221">
        <v>906</v>
      </c>
      <c r="D570" s="222">
        <v>501</v>
      </c>
      <c r="E570" s="223">
        <v>3520300</v>
      </c>
      <c r="F570" s="224" t="s">
        <v>576</v>
      </c>
      <c r="G570" s="180">
        <v>14361.671829999999</v>
      </c>
      <c r="H570" s="437">
        <v>14361.671829999999</v>
      </c>
      <c r="I570" s="432">
        <v>100</v>
      </c>
      <c r="J570" s="200"/>
      <c r="K570" s="200"/>
      <c r="L570" s="200"/>
    </row>
    <row r="571" spans="1:12" ht="63" customHeight="1" x14ac:dyDescent="0.25">
      <c r="A571" s="183"/>
      <c r="B571" s="220" t="s">
        <v>870</v>
      </c>
      <c r="C571" s="221">
        <v>906</v>
      </c>
      <c r="D571" s="222">
        <v>501</v>
      </c>
      <c r="E571" s="223" t="s">
        <v>871</v>
      </c>
      <c r="F571" s="224" t="s">
        <v>576</v>
      </c>
      <c r="G571" s="180">
        <v>14361.671829999999</v>
      </c>
      <c r="H571" s="437">
        <v>14361.671829999999</v>
      </c>
      <c r="I571" s="432">
        <v>100</v>
      </c>
      <c r="J571" s="200"/>
      <c r="K571" s="200"/>
      <c r="L571" s="200"/>
    </row>
    <row r="572" spans="1:12" ht="63" customHeight="1" x14ac:dyDescent="0.25">
      <c r="A572" s="183"/>
      <c r="B572" s="220" t="s">
        <v>776</v>
      </c>
      <c r="C572" s="221">
        <v>906</v>
      </c>
      <c r="D572" s="222">
        <v>501</v>
      </c>
      <c r="E572" s="223" t="s">
        <v>871</v>
      </c>
      <c r="F572" s="224" t="s">
        <v>777</v>
      </c>
      <c r="G572" s="180">
        <v>14361.671829999999</v>
      </c>
      <c r="H572" s="437">
        <v>14361.671829999999</v>
      </c>
      <c r="I572" s="432">
        <v>100</v>
      </c>
      <c r="J572" s="200"/>
      <c r="K572" s="200"/>
      <c r="L572" s="200"/>
    </row>
    <row r="573" spans="1:12" ht="31.5" customHeight="1" x14ac:dyDescent="0.25">
      <c r="A573" s="183"/>
      <c r="B573" s="220" t="s">
        <v>629</v>
      </c>
      <c r="C573" s="221">
        <v>906</v>
      </c>
      <c r="D573" s="222">
        <v>501</v>
      </c>
      <c r="E573" s="223">
        <v>5220000</v>
      </c>
      <c r="F573" s="224" t="s">
        <v>576</v>
      </c>
      <c r="G573" s="180">
        <v>45281.845959999999</v>
      </c>
      <c r="H573" s="437">
        <v>45281.845229999999</v>
      </c>
      <c r="I573" s="432">
        <v>100</v>
      </c>
      <c r="J573" s="200"/>
      <c r="K573" s="200"/>
      <c r="L573" s="200"/>
    </row>
    <row r="574" spans="1:12" ht="47.25" customHeight="1" x14ac:dyDescent="0.25">
      <c r="A574" s="183"/>
      <c r="B574" s="220" t="s">
        <v>764</v>
      </c>
      <c r="C574" s="221">
        <v>906</v>
      </c>
      <c r="D574" s="222">
        <v>501</v>
      </c>
      <c r="E574" s="223">
        <v>5221400</v>
      </c>
      <c r="F574" s="224" t="s">
        <v>576</v>
      </c>
      <c r="G574" s="180">
        <v>45281.845959999999</v>
      </c>
      <c r="H574" s="437">
        <v>45281.845229999999</v>
      </c>
      <c r="I574" s="432">
        <v>100</v>
      </c>
      <c r="J574" s="200"/>
      <c r="K574" s="200"/>
      <c r="L574" s="200"/>
    </row>
    <row r="575" spans="1:12" ht="31.5" customHeight="1" x14ac:dyDescent="0.25">
      <c r="A575" s="183"/>
      <c r="B575" s="220" t="s">
        <v>584</v>
      </c>
      <c r="C575" s="221">
        <v>906</v>
      </c>
      <c r="D575" s="222">
        <v>501</v>
      </c>
      <c r="E575" s="223" t="s">
        <v>766</v>
      </c>
      <c r="F575" s="224" t="s">
        <v>585</v>
      </c>
      <c r="G575" s="180">
        <v>45281.845959999999</v>
      </c>
      <c r="H575" s="437">
        <v>45281.845229999999</v>
      </c>
      <c r="I575" s="432">
        <v>100</v>
      </c>
      <c r="J575" s="200"/>
      <c r="K575" s="200"/>
      <c r="L575" s="200"/>
    </row>
    <row r="576" spans="1:12" ht="15.75" customHeight="1" x14ac:dyDescent="0.25">
      <c r="A576" s="183"/>
      <c r="B576" s="220" t="s">
        <v>636</v>
      </c>
      <c r="C576" s="221">
        <v>906</v>
      </c>
      <c r="D576" s="222">
        <v>501</v>
      </c>
      <c r="E576" s="223">
        <v>7950000</v>
      </c>
      <c r="F576" s="224" t="s">
        <v>576</v>
      </c>
      <c r="G576" s="180">
        <v>19528.49667</v>
      </c>
      <c r="H576" s="437">
        <v>18820.68319</v>
      </c>
      <c r="I576" s="432">
        <v>96.4</v>
      </c>
      <c r="J576" s="200"/>
      <c r="K576" s="200"/>
      <c r="L576" s="200"/>
    </row>
    <row r="577" spans="1:12" ht="126" customHeight="1" x14ac:dyDescent="0.25">
      <c r="A577" s="183"/>
      <c r="B577" s="220" t="s">
        <v>872</v>
      </c>
      <c r="C577" s="221">
        <v>906</v>
      </c>
      <c r="D577" s="222">
        <v>501</v>
      </c>
      <c r="E577" s="223" t="s">
        <v>873</v>
      </c>
      <c r="F577" s="224" t="s">
        <v>576</v>
      </c>
      <c r="G577" s="180">
        <v>6265.7280000000001</v>
      </c>
      <c r="H577" s="437">
        <v>6265.7258999999995</v>
      </c>
      <c r="I577" s="432">
        <v>100</v>
      </c>
      <c r="J577" s="200"/>
      <c r="K577" s="200"/>
      <c r="L577" s="200"/>
    </row>
    <row r="578" spans="1:12" ht="31.5" customHeight="1" x14ac:dyDescent="0.25">
      <c r="A578" s="183"/>
      <c r="B578" s="220" t="s">
        <v>584</v>
      </c>
      <c r="C578" s="221">
        <v>906</v>
      </c>
      <c r="D578" s="222">
        <v>501</v>
      </c>
      <c r="E578" s="223" t="s">
        <v>873</v>
      </c>
      <c r="F578" s="224" t="s">
        <v>585</v>
      </c>
      <c r="G578" s="180">
        <v>3905.884</v>
      </c>
      <c r="H578" s="437">
        <v>3905.8826799999997</v>
      </c>
      <c r="I578" s="432">
        <v>100</v>
      </c>
      <c r="J578" s="200"/>
      <c r="K578" s="200"/>
      <c r="L578" s="200"/>
    </row>
    <row r="579" spans="1:12" ht="63" customHeight="1" x14ac:dyDescent="0.25">
      <c r="A579" s="183"/>
      <c r="B579" s="220" t="s">
        <v>776</v>
      </c>
      <c r="C579" s="221">
        <v>906</v>
      </c>
      <c r="D579" s="222">
        <v>501</v>
      </c>
      <c r="E579" s="223" t="s">
        <v>873</v>
      </c>
      <c r="F579" s="224" t="s">
        <v>777</v>
      </c>
      <c r="G579" s="180">
        <v>2359.8440000000001</v>
      </c>
      <c r="H579" s="437">
        <v>2359.8432200000002</v>
      </c>
      <c r="I579" s="432">
        <v>100</v>
      </c>
      <c r="J579" s="200"/>
      <c r="K579" s="200"/>
      <c r="L579" s="200"/>
    </row>
    <row r="580" spans="1:12" ht="110.25" customHeight="1" x14ac:dyDescent="0.25">
      <c r="A580" s="183"/>
      <c r="B580" s="220" t="s">
        <v>786</v>
      </c>
      <c r="C580" s="221">
        <v>906</v>
      </c>
      <c r="D580" s="222">
        <v>501</v>
      </c>
      <c r="E580" s="223" t="s">
        <v>787</v>
      </c>
      <c r="F580" s="224" t="s">
        <v>576</v>
      </c>
      <c r="G580" s="180">
        <v>13262.768669999999</v>
      </c>
      <c r="H580" s="437">
        <v>12554.95729</v>
      </c>
      <c r="I580" s="432">
        <v>94.7</v>
      </c>
      <c r="J580" s="200"/>
      <c r="K580" s="200"/>
      <c r="L580" s="200"/>
    </row>
    <row r="581" spans="1:12" ht="31.5" customHeight="1" x14ac:dyDescent="0.25">
      <c r="A581" s="183"/>
      <c r="B581" s="220" t="s">
        <v>584</v>
      </c>
      <c r="C581" s="221">
        <v>906</v>
      </c>
      <c r="D581" s="222">
        <v>501</v>
      </c>
      <c r="E581" s="223" t="s">
        <v>787</v>
      </c>
      <c r="F581" s="224" t="s">
        <v>585</v>
      </c>
      <c r="G581" s="180">
        <v>13262.768669999999</v>
      </c>
      <c r="H581" s="437">
        <v>12554.95729</v>
      </c>
      <c r="I581" s="432">
        <v>94.7</v>
      </c>
      <c r="J581" s="200"/>
      <c r="K581" s="200"/>
      <c r="L581" s="200"/>
    </row>
    <row r="582" spans="1:12" ht="15.75" customHeight="1" x14ac:dyDescent="0.25">
      <c r="A582" s="183"/>
      <c r="B582" s="220" t="s">
        <v>532</v>
      </c>
      <c r="C582" s="221">
        <v>906</v>
      </c>
      <c r="D582" s="222">
        <v>502</v>
      </c>
      <c r="E582" s="223" t="s">
        <v>576</v>
      </c>
      <c r="F582" s="224" t="s">
        <v>576</v>
      </c>
      <c r="G582" s="180">
        <v>17290</v>
      </c>
      <c r="H582" s="437">
        <v>17279.995580000003</v>
      </c>
      <c r="I582" s="432">
        <v>99.9</v>
      </c>
      <c r="J582" s="200"/>
      <c r="K582" s="200"/>
      <c r="L582" s="200"/>
    </row>
    <row r="583" spans="1:12" ht="31.5" customHeight="1" x14ac:dyDescent="0.25">
      <c r="A583" s="183"/>
      <c r="B583" s="220" t="s">
        <v>629</v>
      </c>
      <c r="C583" s="221">
        <v>906</v>
      </c>
      <c r="D583" s="222">
        <v>502</v>
      </c>
      <c r="E583" s="223">
        <v>5220000</v>
      </c>
      <c r="F583" s="224" t="s">
        <v>576</v>
      </c>
      <c r="G583" s="180">
        <v>3290</v>
      </c>
      <c r="H583" s="437">
        <v>3290</v>
      </c>
      <c r="I583" s="432">
        <v>100</v>
      </c>
      <c r="J583" s="200"/>
      <c r="K583" s="200"/>
      <c r="L583" s="200"/>
    </row>
    <row r="584" spans="1:12" ht="63" customHeight="1" x14ac:dyDescent="0.25">
      <c r="A584" s="183"/>
      <c r="B584" s="220" t="s">
        <v>874</v>
      </c>
      <c r="C584" s="221">
        <v>906</v>
      </c>
      <c r="D584" s="222">
        <v>502</v>
      </c>
      <c r="E584" s="223">
        <v>5224200</v>
      </c>
      <c r="F584" s="224" t="s">
        <v>576</v>
      </c>
      <c r="G584" s="180">
        <v>3290</v>
      </c>
      <c r="H584" s="437">
        <v>3290</v>
      </c>
      <c r="I584" s="432">
        <v>100</v>
      </c>
      <c r="J584" s="200"/>
      <c r="K584" s="200"/>
      <c r="L584" s="200"/>
    </row>
    <row r="585" spans="1:12" ht="63" customHeight="1" x14ac:dyDescent="0.25">
      <c r="A585" s="183"/>
      <c r="B585" s="220" t="s">
        <v>874</v>
      </c>
      <c r="C585" s="221">
        <v>906</v>
      </c>
      <c r="D585" s="222">
        <v>502</v>
      </c>
      <c r="E585" s="223" t="s">
        <v>875</v>
      </c>
      <c r="F585" s="224" t="s">
        <v>576</v>
      </c>
      <c r="G585" s="180">
        <v>3290</v>
      </c>
      <c r="H585" s="437">
        <v>3290</v>
      </c>
      <c r="I585" s="432">
        <v>100</v>
      </c>
      <c r="J585" s="200"/>
      <c r="K585" s="200"/>
      <c r="L585" s="200"/>
    </row>
    <row r="586" spans="1:12" ht="31.5" customHeight="1" x14ac:dyDescent="0.25">
      <c r="A586" s="183"/>
      <c r="B586" s="220" t="s">
        <v>584</v>
      </c>
      <c r="C586" s="221">
        <v>906</v>
      </c>
      <c r="D586" s="222">
        <v>502</v>
      </c>
      <c r="E586" s="223" t="s">
        <v>875</v>
      </c>
      <c r="F586" s="224" t="s">
        <v>585</v>
      </c>
      <c r="G586" s="180">
        <v>3290</v>
      </c>
      <c r="H586" s="437">
        <v>3290</v>
      </c>
      <c r="I586" s="432">
        <v>100</v>
      </c>
      <c r="J586" s="200"/>
      <c r="K586" s="200"/>
      <c r="L586" s="200"/>
    </row>
    <row r="587" spans="1:12" ht="15.75" customHeight="1" x14ac:dyDescent="0.25">
      <c r="A587" s="183"/>
      <c r="B587" s="220" t="s">
        <v>636</v>
      </c>
      <c r="C587" s="221">
        <v>906</v>
      </c>
      <c r="D587" s="222">
        <v>502</v>
      </c>
      <c r="E587" s="223">
        <v>7950000</v>
      </c>
      <c r="F587" s="224" t="s">
        <v>576</v>
      </c>
      <c r="G587" s="180">
        <v>14000</v>
      </c>
      <c r="H587" s="437">
        <v>13989.995580000001</v>
      </c>
      <c r="I587" s="432">
        <v>99.9</v>
      </c>
      <c r="J587" s="200"/>
      <c r="K587" s="200"/>
      <c r="L587" s="200"/>
    </row>
    <row r="588" spans="1:12" ht="189" customHeight="1" x14ac:dyDescent="0.25">
      <c r="A588" s="183"/>
      <c r="B588" s="220" t="s">
        <v>876</v>
      </c>
      <c r="C588" s="221">
        <v>906</v>
      </c>
      <c r="D588" s="222">
        <v>502</v>
      </c>
      <c r="E588" s="223" t="s">
        <v>877</v>
      </c>
      <c r="F588" s="224" t="s">
        <v>576</v>
      </c>
      <c r="G588" s="180">
        <v>14000</v>
      </c>
      <c r="H588" s="437">
        <v>13989.995580000001</v>
      </c>
      <c r="I588" s="432">
        <v>99.9</v>
      </c>
      <c r="J588" s="200"/>
      <c r="K588" s="200"/>
      <c r="L588" s="200"/>
    </row>
    <row r="589" spans="1:12" ht="31.5" customHeight="1" x14ac:dyDescent="0.25">
      <c r="A589" s="183"/>
      <c r="B589" s="220" t="s">
        <v>584</v>
      </c>
      <c r="C589" s="221">
        <v>906</v>
      </c>
      <c r="D589" s="222">
        <v>502</v>
      </c>
      <c r="E589" s="223" t="s">
        <v>877</v>
      </c>
      <c r="F589" s="224" t="s">
        <v>585</v>
      </c>
      <c r="G589" s="180">
        <v>14000</v>
      </c>
      <c r="H589" s="437">
        <v>13989.995580000001</v>
      </c>
      <c r="I589" s="432">
        <v>99.9</v>
      </c>
      <c r="J589" s="200"/>
      <c r="K589" s="200"/>
      <c r="L589" s="200"/>
    </row>
    <row r="590" spans="1:12" ht="31.5" customHeight="1" x14ac:dyDescent="0.25">
      <c r="A590" s="183"/>
      <c r="B590" s="220" t="s">
        <v>534</v>
      </c>
      <c r="C590" s="221">
        <v>906</v>
      </c>
      <c r="D590" s="222">
        <v>505</v>
      </c>
      <c r="E590" s="223" t="s">
        <v>576</v>
      </c>
      <c r="F590" s="224" t="s">
        <v>576</v>
      </c>
      <c r="G590" s="180">
        <v>5352.1528600000001</v>
      </c>
      <c r="H590" s="437">
        <v>5128.2032999999992</v>
      </c>
      <c r="I590" s="432">
        <v>95.8</v>
      </c>
      <c r="J590" s="200"/>
      <c r="K590" s="200"/>
      <c r="L590" s="200"/>
    </row>
    <row r="591" spans="1:12" ht="47.25" customHeight="1" x14ac:dyDescent="0.25">
      <c r="A591" s="183"/>
      <c r="B591" s="220" t="s">
        <v>866</v>
      </c>
      <c r="C591" s="221">
        <v>906</v>
      </c>
      <c r="D591" s="222">
        <v>505</v>
      </c>
      <c r="E591" s="223">
        <v>900000</v>
      </c>
      <c r="F591" s="224" t="s">
        <v>576</v>
      </c>
      <c r="G591" s="180">
        <v>1480.9636399999999</v>
      </c>
      <c r="H591" s="437">
        <v>1257.0140799999999</v>
      </c>
      <c r="I591" s="432">
        <v>84.9</v>
      </c>
      <c r="J591" s="200"/>
      <c r="K591" s="200"/>
      <c r="L591" s="200"/>
    </row>
    <row r="592" spans="1:12" ht="63" customHeight="1" x14ac:dyDescent="0.25">
      <c r="A592" s="183"/>
      <c r="B592" s="220" t="s">
        <v>878</v>
      </c>
      <c r="C592" s="221">
        <v>906</v>
      </c>
      <c r="D592" s="222">
        <v>505</v>
      </c>
      <c r="E592" s="223">
        <v>900100</v>
      </c>
      <c r="F592" s="224" t="s">
        <v>576</v>
      </c>
      <c r="G592" s="180">
        <v>1480.9636399999999</v>
      </c>
      <c r="H592" s="437">
        <v>1257.0140799999999</v>
      </c>
      <c r="I592" s="432">
        <v>84.9</v>
      </c>
      <c r="J592" s="200"/>
      <c r="K592" s="200"/>
      <c r="L592" s="200"/>
    </row>
    <row r="593" spans="1:12" ht="63" customHeight="1" x14ac:dyDescent="0.25">
      <c r="A593" s="183"/>
      <c r="B593" s="220" t="s">
        <v>878</v>
      </c>
      <c r="C593" s="221">
        <v>906</v>
      </c>
      <c r="D593" s="222">
        <v>505</v>
      </c>
      <c r="E593" s="223" t="s">
        <v>879</v>
      </c>
      <c r="F593" s="224" t="s">
        <v>576</v>
      </c>
      <c r="G593" s="180">
        <v>1480.9636399999999</v>
      </c>
      <c r="H593" s="437">
        <v>1257.0140799999999</v>
      </c>
      <c r="I593" s="432">
        <v>84.9</v>
      </c>
      <c r="J593" s="200"/>
      <c r="K593" s="200"/>
      <c r="L593" s="200"/>
    </row>
    <row r="594" spans="1:12" ht="31.5" customHeight="1" x14ac:dyDescent="0.25">
      <c r="A594" s="183"/>
      <c r="B594" s="220" t="s">
        <v>584</v>
      </c>
      <c r="C594" s="221">
        <v>906</v>
      </c>
      <c r="D594" s="222">
        <v>505</v>
      </c>
      <c r="E594" s="223" t="s">
        <v>879</v>
      </c>
      <c r="F594" s="224" t="s">
        <v>585</v>
      </c>
      <c r="G594" s="180">
        <v>1480.9636399999999</v>
      </c>
      <c r="H594" s="437">
        <v>1257.0140799999999</v>
      </c>
      <c r="I594" s="432">
        <v>84.9</v>
      </c>
      <c r="J594" s="200"/>
      <c r="K594" s="200"/>
      <c r="L594" s="200"/>
    </row>
    <row r="595" spans="1:12" ht="47.25" customHeight="1" x14ac:dyDescent="0.25">
      <c r="A595" s="183"/>
      <c r="B595" s="220" t="s">
        <v>592</v>
      </c>
      <c r="C595" s="221">
        <v>906</v>
      </c>
      <c r="D595" s="222">
        <v>505</v>
      </c>
      <c r="E595" s="223">
        <v>920000</v>
      </c>
      <c r="F595" s="224" t="s">
        <v>576</v>
      </c>
      <c r="G595" s="180">
        <v>3774.94922</v>
      </c>
      <c r="H595" s="437">
        <v>3774.94922</v>
      </c>
      <c r="I595" s="432">
        <v>100</v>
      </c>
      <c r="J595" s="200"/>
      <c r="K595" s="200"/>
      <c r="L595" s="200"/>
    </row>
    <row r="596" spans="1:12" ht="31.5" customHeight="1" x14ac:dyDescent="0.25">
      <c r="A596" s="183"/>
      <c r="B596" s="220" t="s">
        <v>593</v>
      </c>
      <c r="C596" s="221">
        <v>906</v>
      </c>
      <c r="D596" s="222">
        <v>505</v>
      </c>
      <c r="E596" s="223">
        <v>920300</v>
      </c>
      <c r="F596" s="224" t="s">
        <v>576</v>
      </c>
      <c r="G596" s="180">
        <v>3774.94922</v>
      </c>
      <c r="H596" s="437">
        <v>3774.94922</v>
      </c>
      <c r="I596" s="432">
        <v>100</v>
      </c>
      <c r="J596" s="200"/>
      <c r="K596" s="200"/>
      <c r="L596" s="200"/>
    </row>
    <row r="597" spans="1:12" ht="31.5" customHeight="1" x14ac:dyDescent="0.25">
      <c r="A597" s="183"/>
      <c r="B597" s="220" t="s">
        <v>880</v>
      </c>
      <c r="C597" s="221">
        <v>906</v>
      </c>
      <c r="D597" s="222">
        <v>505</v>
      </c>
      <c r="E597" s="223" t="s">
        <v>881</v>
      </c>
      <c r="F597" s="224" t="s">
        <v>576</v>
      </c>
      <c r="G597" s="180">
        <v>3774.94922</v>
      </c>
      <c r="H597" s="437">
        <v>3774.94922</v>
      </c>
      <c r="I597" s="432">
        <v>100</v>
      </c>
      <c r="J597" s="200"/>
      <c r="K597" s="200"/>
      <c r="L597" s="200"/>
    </row>
    <row r="598" spans="1:12" ht="31.5" customHeight="1" x14ac:dyDescent="0.25">
      <c r="A598" s="183"/>
      <c r="B598" s="220" t="s">
        <v>584</v>
      </c>
      <c r="C598" s="221">
        <v>906</v>
      </c>
      <c r="D598" s="222">
        <v>505</v>
      </c>
      <c r="E598" s="223" t="s">
        <v>881</v>
      </c>
      <c r="F598" s="224" t="s">
        <v>585</v>
      </c>
      <c r="G598" s="180">
        <v>30</v>
      </c>
      <c r="H598" s="437">
        <v>30</v>
      </c>
      <c r="I598" s="432">
        <v>100</v>
      </c>
      <c r="J598" s="200"/>
      <c r="K598" s="200"/>
      <c r="L598" s="200"/>
    </row>
    <row r="599" spans="1:12" ht="63" customHeight="1" x14ac:dyDescent="0.25">
      <c r="A599" s="183"/>
      <c r="B599" s="220" t="s">
        <v>776</v>
      </c>
      <c r="C599" s="221">
        <v>906</v>
      </c>
      <c r="D599" s="222">
        <v>505</v>
      </c>
      <c r="E599" s="223" t="s">
        <v>881</v>
      </c>
      <c r="F599" s="224" t="s">
        <v>777</v>
      </c>
      <c r="G599" s="180">
        <v>3744.94922</v>
      </c>
      <c r="H599" s="437">
        <v>3744.94922</v>
      </c>
      <c r="I599" s="432">
        <v>100</v>
      </c>
      <c r="J599" s="200"/>
      <c r="K599" s="200"/>
      <c r="L599" s="200"/>
    </row>
    <row r="600" spans="1:12" ht="15.75" customHeight="1" x14ac:dyDescent="0.25">
      <c r="A600" s="183"/>
      <c r="B600" s="220" t="s">
        <v>869</v>
      </c>
      <c r="C600" s="221">
        <v>906</v>
      </c>
      <c r="D600" s="222">
        <v>505</v>
      </c>
      <c r="E600" s="223">
        <v>3520000</v>
      </c>
      <c r="F600" s="224" t="s">
        <v>576</v>
      </c>
      <c r="G600" s="180">
        <v>96.24</v>
      </c>
      <c r="H600" s="437">
        <v>96.24</v>
      </c>
      <c r="I600" s="432">
        <v>100</v>
      </c>
      <c r="J600" s="200"/>
      <c r="K600" s="200"/>
      <c r="L600" s="200"/>
    </row>
    <row r="601" spans="1:12" ht="78.75" customHeight="1" x14ac:dyDescent="0.25">
      <c r="A601" s="183"/>
      <c r="B601" s="220" t="s">
        <v>882</v>
      </c>
      <c r="C601" s="221">
        <v>906</v>
      </c>
      <c r="D601" s="222">
        <v>505</v>
      </c>
      <c r="E601" s="223">
        <v>3520500</v>
      </c>
      <c r="F601" s="224" t="s">
        <v>576</v>
      </c>
      <c r="G601" s="180">
        <v>96.24</v>
      </c>
      <c r="H601" s="437">
        <v>96.24</v>
      </c>
      <c r="I601" s="432">
        <v>100</v>
      </c>
      <c r="J601" s="200"/>
      <c r="K601" s="200"/>
      <c r="L601" s="200"/>
    </row>
    <row r="602" spans="1:12" ht="78.75" customHeight="1" x14ac:dyDescent="0.25">
      <c r="A602" s="183"/>
      <c r="B602" s="220" t="s">
        <v>882</v>
      </c>
      <c r="C602" s="221">
        <v>906</v>
      </c>
      <c r="D602" s="222">
        <v>505</v>
      </c>
      <c r="E602" s="223" t="s">
        <v>883</v>
      </c>
      <c r="F602" s="224" t="s">
        <v>576</v>
      </c>
      <c r="G602" s="180">
        <v>96.24</v>
      </c>
      <c r="H602" s="437">
        <v>96.24</v>
      </c>
      <c r="I602" s="432">
        <v>100</v>
      </c>
      <c r="J602" s="200"/>
      <c r="K602" s="200"/>
      <c r="L602" s="200"/>
    </row>
    <row r="603" spans="1:12" ht="31.5" customHeight="1" x14ac:dyDescent="0.25">
      <c r="A603" s="183"/>
      <c r="B603" s="220" t="s">
        <v>584</v>
      </c>
      <c r="C603" s="221">
        <v>906</v>
      </c>
      <c r="D603" s="222">
        <v>505</v>
      </c>
      <c r="E603" s="223" t="s">
        <v>883</v>
      </c>
      <c r="F603" s="224" t="s">
        <v>585</v>
      </c>
      <c r="G603" s="180">
        <v>96.24</v>
      </c>
      <c r="H603" s="437">
        <v>96.24</v>
      </c>
      <c r="I603" s="432">
        <v>100</v>
      </c>
      <c r="J603" s="200"/>
      <c r="K603" s="200"/>
      <c r="L603" s="200"/>
    </row>
    <row r="604" spans="1:12" ht="31.5" customHeight="1" x14ac:dyDescent="0.25">
      <c r="A604" s="183"/>
      <c r="B604" s="220" t="s">
        <v>556</v>
      </c>
      <c r="C604" s="221">
        <v>906</v>
      </c>
      <c r="D604" s="222">
        <v>1006</v>
      </c>
      <c r="E604" s="223" t="s">
        <v>576</v>
      </c>
      <c r="F604" s="224" t="s">
        <v>576</v>
      </c>
      <c r="G604" s="180">
        <v>1.4</v>
      </c>
      <c r="H604" s="437">
        <v>1.4</v>
      </c>
      <c r="I604" s="432">
        <v>100</v>
      </c>
      <c r="J604" s="200"/>
      <c r="K604" s="200"/>
      <c r="L604" s="200"/>
    </row>
    <row r="605" spans="1:12" ht="31.5" customHeight="1" x14ac:dyDescent="0.25">
      <c r="A605" s="183"/>
      <c r="B605" s="220" t="s">
        <v>838</v>
      </c>
      <c r="C605" s="221">
        <v>906</v>
      </c>
      <c r="D605" s="222">
        <v>1006</v>
      </c>
      <c r="E605" s="223">
        <v>5140000</v>
      </c>
      <c r="F605" s="224" t="s">
        <v>576</v>
      </c>
      <c r="G605" s="180">
        <v>1.4</v>
      </c>
      <c r="H605" s="437">
        <v>1.4</v>
      </c>
      <c r="I605" s="432">
        <v>100</v>
      </c>
      <c r="J605" s="200"/>
      <c r="K605" s="200"/>
      <c r="L605" s="200"/>
    </row>
    <row r="606" spans="1:12" ht="31.5" customHeight="1" x14ac:dyDescent="0.25">
      <c r="A606" s="183"/>
      <c r="B606" s="220" t="s">
        <v>839</v>
      </c>
      <c r="C606" s="221">
        <v>906</v>
      </c>
      <c r="D606" s="222">
        <v>1006</v>
      </c>
      <c r="E606" s="223">
        <v>5140100</v>
      </c>
      <c r="F606" s="224" t="s">
        <v>576</v>
      </c>
      <c r="G606" s="180">
        <v>1.4</v>
      </c>
      <c r="H606" s="437">
        <v>1.4</v>
      </c>
      <c r="I606" s="432">
        <v>100</v>
      </c>
      <c r="J606" s="200"/>
      <c r="K606" s="200"/>
      <c r="L606" s="200"/>
    </row>
    <row r="607" spans="1:12" ht="78.75" customHeight="1" x14ac:dyDescent="0.25">
      <c r="A607" s="183"/>
      <c r="B607" s="220" t="s">
        <v>884</v>
      </c>
      <c r="C607" s="221">
        <v>906</v>
      </c>
      <c r="D607" s="222">
        <v>1006</v>
      </c>
      <c r="E607" s="223" t="s">
        <v>885</v>
      </c>
      <c r="F607" s="224" t="s">
        <v>576</v>
      </c>
      <c r="G607" s="180">
        <v>1.4</v>
      </c>
      <c r="H607" s="437">
        <v>1.4</v>
      </c>
      <c r="I607" s="432">
        <v>100</v>
      </c>
      <c r="J607" s="200"/>
      <c r="K607" s="200"/>
      <c r="L607" s="200"/>
    </row>
    <row r="608" spans="1:12" ht="31.5" customHeight="1" x14ac:dyDescent="0.25">
      <c r="A608" s="183"/>
      <c r="B608" s="220" t="s">
        <v>822</v>
      </c>
      <c r="C608" s="221">
        <v>906</v>
      </c>
      <c r="D608" s="222">
        <v>1006</v>
      </c>
      <c r="E608" s="223" t="s">
        <v>885</v>
      </c>
      <c r="F608" s="224" t="s">
        <v>823</v>
      </c>
      <c r="G608" s="180">
        <v>1.4</v>
      </c>
      <c r="H608" s="437">
        <v>1.4</v>
      </c>
      <c r="I608" s="432">
        <v>100</v>
      </c>
      <c r="J608" s="200"/>
      <c r="K608" s="200"/>
      <c r="L608" s="200"/>
    </row>
    <row r="609" spans="1:12" s="176" customFormat="1" ht="47.25" customHeight="1" x14ac:dyDescent="0.25">
      <c r="A609" s="183" t="s">
        <v>550</v>
      </c>
      <c r="B609" s="225" t="s">
        <v>886</v>
      </c>
      <c r="C609" s="226">
        <v>907</v>
      </c>
      <c r="D609" s="227">
        <v>0</v>
      </c>
      <c r="E609" s="228">
        <v>0</v>
      </c>
      <c r="F609" s="229" t="s">
        <v>576</v>
      </c>
      <c r="G609" s="230">
        <v>2344442.9315699991</v>
      </c>
      <c r="H609" s="438">
        <v>2211708.0803499985</v>
      </c>
      <c r="I609" s="431">
        <v>94.3</v>
      </c>
      <c r="J609" s="219"/>
      <c r="K609" s="219"/>
      <c r="L609" s="219"/>
    </row>
    <row r="610" spans="1:12" ht="78.75" customHeight="1" x14ac:dyDescent="0.25">
      <c r="A610" s="183"/>
      <c r="B610" s="220" t="s">
        <v>512</v>
      </c>
      <c r="C610" s="221">
        <v>907</v>
      </c>
      <c r="D610" s="222">
        <v>104</v>
      </c>
      <c r="E610" s="223" t="s">
        <v>576</v>
      </c>
      <c r="F610" s="224" t="s">
        <v>576</v>
      </c>
      <c r="G610" s="180">
        <v>28064.391919999998</v>
      </c>
      <c r="H610" s="437">
        <v>27748.573739999996</v>
      </c>
      <c r="I610" s="432">
        <v>98.9</v>
      </c>
      <c r="J610" s="200"/>
      <c r="K610" s="200"/>
      <c r="L610" s="200"/>
    </row>
    <row r="611" spans="1:12" ht="31.5" customHeight="1" x14ac:dyDescent="0.25">
      <c r="A611" s="183"/>
      <c r="B611" s="220" t="s">
        <v>577</v>
      </c>
      <c r="C611" s="221">
        <v>907</v>
      </c>
      <c r="D611" s="222">
        <v>104</v>
      </c>
      <c r="E611" s="223">
        <v>20000</v>
      </c>
      <c r="F611" s="224" t="s">
        <v>576</v>
      </c>
      <c r="G611" s="180">
        <v>28064.391919999998</v>
      </c>
      <c r="H611" s="437">
        <v>27748.573739999996</v>
      </c>
      <c r="I611" s="432">
        <v>98.9</v>
      </c>
      <c r="J611" s="200"/>
      <c r="K611" s="200"/>
      <c r="L611" s="200"/>
    </row>
    <row r="612" spans="1:12" ht="15.75" customHeight="1" x14ac:dyDescent="0.25">
      <c r="A612" s="183"/>
      <c r="B612" s="220" t="s">
        <v>578</v>
      </c>
      <c r="C612" s="221">
        <v>907</v>
      </c>
      <c r="D612" s="222">
        <v>104</v>
      </c>
      <c r="E612" s="223">
        <v>20400</v>
      </c>
      <c r="F612" s="224" t="s">
        <v>576</v>
      </c>
      <c r="G612" s="180">
        <v>28064.391919999998</v>
      </c>
      <c r="H612" s="437">
        <v>27748.573739999996</v>
      </c>
      <c r="I612" s="432">
        <v>98.9</v>
      </c>
      <c r="J612" s="200"/>
      <c r="K612" s="200"/>
      <c r="L612" s="200"/>
    </row>
    <row r="613" spans="1:12" ht="15.75" customHeight="1" x14ac:dyDescent="0.25">
      <c r="A613" s="183"/>
      <c r="B613" s="220" t="s">
        <v>579</v>
      </c>
      <c r="C613" s="221">
        <v>907</v>
      </c>
      <c r="D613" s="222">
        <v>104</v>
      </c>
      <c r="E613" s="223" t="s">
        <v>580</v>
      </c>
      <c r="F613" s="224" t="s">
        <v>581</v>
      </c>
      <c r="G613" s="180">
        <v>26133.451990000001</v>
      </c>
      <c r="H613" s="437">
        <v>26051.134909999997</v>
      </c>
      <c r="I613" s="432">
        <v>99.7</v>
      </c>
      <c r="J613" s="200"/>
      <c r="K613" s="200"/>
      <c r="L613" s="200"/>
    </row>
    <row r="614" spans="1:12" ht="31.5" customHeight="1" x14ac:dyDescent="0.25">
      <c r="A614" s="183"/>
      <c r="B614" s="220" t="s">
        <v>582</v>
      </c>
      <c r="C614" s="221">
        <v>907</v>
      </c>
      <c r="D614" s="222">
        <v>104</v>
      </c>
      <c r="E614" s="223" t="s">
        <v>580</v>
      </c>
      <c r="F614" s="224" t="s">
        <v>583</v>
      </c>
      <c r="G614" s="180">
        <v>1266.2316499999999</v>
      </c>
      <c r="H614" s="437">
        <v>1047.1585500000001</v>
      </c>
      <c r="I614" s="432">
        <v>82.7</v>
      </c>
      <c r="J614" s="200"/>
      <c r="K614" s="200"/>
      <c r="L614" s="200"/>
    </row>
    <row r="615" spans="1:12" ht="31.5" customHeight="1" x14ac:dyDescent="0.25">
      <c r="A615" s="183"/>
      <c r="B615" s="220" t="s">
        <v>584</v>
      </c>
      <c r="C615" s="221">
        <v>907</v>
      </c>
      <c r="D615" s="222">
        <v>104</v>
      </c>
      <c r="E615" s="223" t="s">
        <v>580</v>
      </c>
      <c r="F615" s="224" t="s">
        <v>585</v>
      </c>
      <c r="G615" s="180">
        <v>664.70828000000006</v>
      </c>
      <c r="H615" s="437">
        <v>650.28028000000006</v>
      </c>
      <c r="I615" s="432">
        <v>97.8</v>
      </c>
      <c r="J615" s="200"/>
      <c r="K615" s="200"/>
      <c r="L615" s="200"/>
    </row>
    <row r="616" spans="1:12" ht="15.75" customHeight="1" x14ac:dyDescent="0.25">
      <c r="A616" s="183"/>
      <c r="B616" s="220" t="s">
        <v>516</v>
      </c>
      <c r="C616" s="221">
        <v>907</v>
      </c>
      <c r="D616" s="222">
        <v>113</v>
      </c>
      <c r="E616" s="223" t="s">
        <v>576</v>
      </c>
      <c r="F616" s="224" t="s">
        <v>576</v>
      </c>
      <c r="G616" s="180">
        <v>3128.6150000000002</v>
      </c>
      <c r="H616" s="437">
        <v>3123.2216899999999</v>
      </c>
      <c r="I616" s="432">
        <v>99.8</v>
      </c>
      <c r="J616" s="200"/>
      <c r="K616" s="200"/>
      <c r="L616" s="200"/>
    </row>
    <row r="617" spans="1:12" ht="31.5" customHeight="1" x14ac:dyDescent="0.25">
      <c r="A617" s="183"/>
      <c r="B617" s="220" t="s">
        <v>625</v>
      </c>
      <c r="C617" s="221">
        <v>907</v>
      </c>
      <c r="D617" s="222">
        <v>113</v>
      </c>
      <c r="E617" s="223">
        <v>930000</v>
      </c>
      <c r="F617" s="224" t="s">
        <v>576</v>
      </c>
      <c r="G617" s="180">
        <v>3128.6150000000002</v>
      </c>
      <c r="H617" s="437">
        <v>3123.2216899999999</v>
      </c>
      <c r="I617" s="432">
        <v>99.8</v>
      </c>
      <c r="J617" s="200"/>
      <c r="K617" s="200"/>
      <c r="L617" s="200"/>
    </row>
    <row r="618" spans="1:12" ht="31.5" customHeight="1" x14ac:dyDescent="0.25">
      <c r="A618" s="183"/>
      <c r="B618" s="220" t="s">
        <v>626</v>
      </c>
      <c r="C618" s="221">
        <v>907</v>
      </c>
      <c r="D618" s="222">
        <v>113</v>
      </c>
      <c r="E618" s="223">
        <v>939900</v>
      </c>
      <c r="F618" s="224" t="s">
        <v>576</v>
      </c>
      <c r="G618" s="180">
        <v>3128.6150000000002</v>
      </c>
      <c r="H618" s="437">
        <v>3123.2216899999999</v>
      </c>
      <c r="I618" s="432">
        <v>99.8</v>
      </c>
      <c r="J618" s="200"/>
      <c r="K618" s="200"/>
      <c r="L618" s="200"/>
    </row>
    <row r="619" spans="1:12" ht="47.25" customHeight="1" x14ac:dyDescent="0.25">
      <c r="A619" s="183"/>
      <c r="B619" s="220" t="s">
        <v>627</v>
      </c>
      <c r="C619" s="221">
        <v>907</v>
      </c>
      <c r="D619" s="222">
        <v>113</v>
      </c>
      <c r="E619" s="223" t="s">
        <v>628</v>
      </c>
      <c r="F619" s="224" t="s">
        <v>576</v>
      </c>
      <c r="G619" s="180">
        <v>3128.6150000000002</v>
      </c>
      <c r="H619" s="437">
        <v>3123.2216899999999</v>
      </c>
      <c r="I619" s="432">
        <v>99.8</v>
      </c>
      <c r="J619" s="200"/>
      <c r="K619" s="200"/>
      <c r="L619" s="200"/>
    </row>
    <row r="620" spans="1:12" ht="15.75" customHeight="1" x14ac:dyDescent="0.25">
      <c r="A620" s="183"/>
      <c r="B620" s="220" t="s">
        <v>579</v>
      </c>
      <c r="C620" s="221">
        <v>907</v>
      </c>
      <c r="D620" s="222">
        <v>113</v>
      </c>
      <c r="E620" s="223" t="s">
        <v>628</v>
      </c>
      <c r="F620" s="224" t="s">
        <v>581</v>
      </c>
      <c r="G620" s="180">
        <v>3038.6150000000002</v>
      </c>
      <c r="H620" s="437">
        <v>3034.9919499999996</v>
      </c>
      <c r="I620" s="432">
        <v>99.9</v>
      </c>
      <c r="J620" s="200"/>
      <c r="K620" s="200"/>
      <c r="L620" s="200"/>
    </row>
    <row r="621" spans="1:12" ht="31.5" customHeight="1" x14ac:dyDescent="0.25">
      <c r="A621" s="183"/>
      <c r="B621" s="220" t="s">
        <v>582</v>
      </c>
      <c r="C621" s="221">
        <v>907</v>
      </c>
      <c r="D621" s="222">
        <v>113</v>
      </c>
      <c r="E621" s="223" t="s">
        <v>628</v>
      </c>
      <c r="F621" s="224" t="s">
        <v>583</v>
      </c>
      <c r="G621" s="180">
        <v>90</v>
      </c>
      <c r="H621" s="437">
        <v>88.229740000000007</v>
      </c>
      <c r="I621" s="432">
        <v>98</v>
      </c>
      <c r="J621" s="200"/>
      <c r="K621" s="200"/>
      <c r="L621" s="200"/>
    </row>
    <row r="622" spans="1:12" ht="63" customHeight="1" x14ac:dyDescent="0.25">
      <c r="A622" s="183"/>
      <c r="B622" s="220" t="s">
        <v>519</v>
      </c>
      <c r="C622" s="221">
        <v>907</v>
      </c>
      <c r="D622" s="222">
        <v>309</v>
      </c>
      <c r="E622" s="223" t="s">
        <v>576</v>
      </c>
      <c r="F622" s="224" t="s">
        <v>576</v>
      </c>
      <c r="G622" s="180">
        <v>79.112049999999996</v>
      </c>
      <c r="H622" s="437">
        <v>79.112049999999996</v>
      </c>
      <c r="I622" s="432">
        <v>100</v>
      </c>
      <c r="J622" s="200"/>
      <c r="K622" s="200"/>
      <c r="L622" s="200"/>
    </row>
    <row r="623" spans="1:12" ht="47.25" customHeight="1" x14ac:dyDescent="0.25">
      <c r="A623" s="183"/>
      <c r="B623" s="220" t="s">
        <v>887</v>
      </c>
      <c r="C623" s="221">
        <v>907</v>
      </c>
      <c r="D623" s="222">
        <v>309</v>
      </c>
      <c r="E623" s="223">
        <v>2180000</v>
      </c>
      <c r="F623" s="224" t="s">
        <v>576</v>
      </c>
      <c r="G623" s="180">
        <v>79.112049999999996</v>
      </c>
      <c r="H623" s="437">
        <v>79.112049999999996</v>
      </c>
      <c r="I623" s="432">
        <v>100</v>
      </c>
      <c r="J623" s="200"/>
      <c r="K623" s="200"/>
      <c r="L623" s="200"/>
    </row>
    <row r="624" spans="1:12" ht="63" customHeight="1" x14ac:dyDescent="0.25">
      <c r="A624" s="183"/>
      <c r="B624" s="220" t="s">
        <v>888</v>
      </c>
      <c r="C624" s="221">
        <v>907</v>
      </c>
      <c r="D624" s="222">
        <v>309</v>
      </c>
      <c r="E624" s="223">
        <v>2180100</v>
      </c>
      <c r="F624" s="224" t="s">
        <v>576</v>
      </c>
      <c r="G624" s="180">
        <v>79.112049999999996</v>
      </c>
      <c r="H624" s="437">
        <v>79.112049999999996</v>
      </c>
      <c r="I624" s="432">
        <v>100</v>
      </c>
      <c r="J624" s="200"/>
      <c r="K624" s="200"/>
      <c r="L624" s="200"/>
    </row>
    <row r="625" spans="1:12" ht="31.5" customHeight="1" x14ac:dyDescent="0.25">
      <c r="A625" s="183"/>
      <c r="B625" s="220" t="s">
        <v>584</v>
      </c>
      <c r="C625" s="221">
        <v>907</v>
      </c>
      <c r="D625" s="222">
        <v>309</v>
      </c>
      <c r="E625" s="223" t="s">
        <v>889</v>
      </c>
      <c r="F625" s="224" t="s">
        <v>585</v>
      </c>
      <c r="G625" s="180">
        <v>79.112049999999996</v>
      </c>
      <c r="H625" s="437">
        <v>79.112049999999996</v>
      </c>
      <c r="I625" s="432">
        <v>100</v>
      </c>
      <c r="J625" s="200"/>
      <c r="K625" s="200"/>
      <c r="L625" s="200"/>
    </row>
    <row r="626" spans="1:12" ht="15.75" customHeight="1" x14ac:dyDescent="0.25">
      <c r="A626" s="183"/>
      <c r="B626" s="220" t="s">
        <v>524</v>
      </c>
      <c r="C626" s="221">
        <v>907</v>
      </c>
      <c r="D626" s="222">
        <v>407</v>
      </c>
      <c r="E626" s="223" t="s">
        <v>576</v>
      </c>
      <c r="F626" s="224" t="s">
        <v>576</v>
      </c>
      <c r="G626" s="180">
        <v>3312.7466200000003</v>
      </c>
      <c r="H626" s="437">
        <v>3253.1497600000002</v>
      </c>
      <c r="I626" s="432">
        <v>98.2</v>
      </c>
      <c r="J626" s="200"/>
      <c r="K626" s="200"/>
      <c r="L626" s="200"/>
    </row>
    <row r="627" spans="1:12" ht="15.75" customHeight="1" x14ac:dyDescent="0.25">
      <c r="A627" s="183"/>
      <c r="B627" s="220" t="s">
        <v>890</v>
      </c>
      <c r="C627" s="221">
        <v>907</v>
      </c>
      <c r="D627" s="222">
        <v>407</v>
      </c>
      <c r="E627" s="223">
        <v>2920000</v>
      </c>
      <c r="F627" s="224" t="s">
        <v>576</v>
      </c>
      <c r="G627" s="180">
        <v>3312.7466200000003</v>
      </c>
      <c r="H627" s="437">
        <v>3253.1497600000002</v>
      </c>
      <c r="I627" s="432">
        <v>98.2</v>
      </c>
      <c r="J627" s="200"/>
      <c r="K627" s="200"/>
      <c r="L627" s="200"/>
    </row>
    <row r="628" spans="1:12" ht="31.5" customHeight="1" x14ac:dyDescent="0.25">
      <c r="A628" s="183"/>
      <c r="B628" s="220" t="s">
        <v>891</v>
      </c>
      <c r="C628" s="221">
        <v>907</v>
      </c>
      <c r="D628" s="222">
        <v>407</v>
      </c>
      <c r="E628" s="223">
        <v>2920300</v>
      </c>
      <c r="F628" s="224" t="s">
        <v>576</v>
      </c>
      <c r="G628" s="180">
        <v>3312.7466200000003</v>
      </c>
      <c r="H628" s="437">
        <v>3253.1497600000002</v>
      </c>
      <c r="I628" s="432">
        <v>98.2</v>
      </c>
      <c r="J628" s="200"/>
      <c r="K628" s="200"/>
      <c r="L628" s="200"/>
    </row>
    <row r="629" spans="1:12" ht="31.5" customHeight="1" x14ac:dyDescent="0.25">
      <c r="A629" s="183"/>
      <c r="B629" s="220" t="s">
        <v>584</v>
      </c>
      <c r="C629" s="221">
        <v>907</v>
      </c>
      <c r="D629" s="222">
        <v>407</v>
      </c>
      <c r="E629" s="223" t="s">
        <v>892</v>
      </c>
      <c r="F629" s="224" t="s">
        <v>585</v>
      </c>
      <c r="G629" s="180">
        <v>3312.7466200000003</v>
      </c>
      <c r="H629" s="437">
        <v>3253.1497600000002</v>
      </c>
      <c r="I629" s="432">
        <v>98.2</v>
      </c>
      <c r="J629" s="200"/>
      <c r="K629" s="200"/>
      <c r="L629" s="200"/>
    </row>
    <row r="630" spans="1:12" ht="15.75" customHeight="1" x14ac:dyDescent="0.25">
      <c r="A630" s="183"/>
      <c r="B630" s="220" t="s">
        <v>525</v>
      </c>
      <c r="C630" s="221">
        <v>907</v>
      </c>
      <c r="D630" s="222">
        <v>408</v>
      </c>
      <c r="E630" s="223" t="s">
        <v>576</v>
      </c>
      <c r="F630" s="224" t="s">
        <v>576</v>
      </c>
      <c r="G630" s="180">
        <v>207644.68338999999</v>
      </c>
      <c r="H630" s="437">
        <v>206297.84239000001</v>
      </c>
      <c r="I630" s="432">
        <v>99.4</v>
      </c>
      <c r="J630" s="200"/>
      <c r="K630" s="200"/>
      <c r="L630" s="200"/>
    </row>
    <row r="631" spans="1:12" ht="15.75" customHeight="1" x14ac:dyDescent="0.25">
      <c r="A631" s="183"/>
      <c r="B631" s="220" t="s">
        <v>893</v>
      </c>
      <c r="C631" s="221">
        <v>907</v>
      </c>
      <c r="D631" s="222">
        <v>408</v>
      </c>
      <c r="E631" s="223">
        <v>3030000</v>
      </c>
      <c r="F631" s="224" t="s">
        <v>576</v>
      </c>
      <c r="G631" s="180">
        <v>48992.577830000002</v>
      </c>
      <c r="H631" s="437">
        <v>47645.736830000002</v>
      </c>
      <c r="I631" s="432">
        <v>97.3</v>
      </c>
      <c r="J631" s="200"/>
      <c r="K631" s="200"/>
      <c r="L631" s="200"/>
    </row>
    <row r="632" spans="1:12" ht="31.5" customHeight="1" x14ac:dyDescent="0.25">
      <c r="A632" s="183"/>
      <c r="B632" s="220" t="s">
        <v>894</v>
      </c>
      <c r="C632" s="221">
        <v>907</v>
      </c>
      <c r="D632" s="222">
        <v>408</v>
      </c>
      <c r="E632" s="223">
        <v>3030200</v>
      </c>
      <c r="F632" s="224" t="s">
        <v>576</v>
      </c>
      <c r="G632" s="180">
        <v>48992.577830000002</v>
      </c>
      <c r="H632" s="437">
        <v>47645.736830000002</v>
      </c>
      <c r="I632" s="432">
        <v>97.3</v>
      </c>
      <c r="J632" s="200"/>
      <c r="K632" s="200"/>
      <c r="L632" s="200"/>
    </row>
    <row r="633" spans="1:12" ht="94.5" customHeight="1" x14ac:dyDescent="0.25">
      <c r="A633" s="183"/>
      <c r="B633" s="220" t="s">
        <v>895</v>
      </c>
      <c r="C633" s="221">
        <v>907</v>
      </c>
      <c r="D633" s="222">
        <v>408</v>
      </c>
      <c r="E633" s="223" t="s">
        <v>896</v>
      </c>
      <c r="F633" s="224" t="s">
        <v>576</v>
      </c>
      <c r="G633" s="180">
        <v>26710.310640000003</v>
      </c>
      <c r="H633" s="437">
        <v>26160.674310000002</v>
      </c>
      <c r="I633" s="432">
        <v>97.9</v>
      </c>
      <c r="J633" s="200"/>
      <c r="K633" s="200"/>
      <c r="L633" s="200"/>
    </row>
    <row r="634" spans="1:12" ht="63" customHeight="1" x14ac:dyDescent="0.25">
      <c r="A634" s="183"/>
      <c r="B634" s="220" t="s">
        <v>682</v>
      </c>
      <c r="C634" s="221">
        <v>907</v>
      </c>
      <c r="D634" s="222">
        <v>408</v>
      </c>
      <c r="E634" s="223" t="s">
        <v>896</v>
      </c>
      <c r="F634" s="224" t="s">
        <v>683</v>
      </c>
      <c r="G634" s="180">
        <v>26710.310640000003</v>
      </c>
      <c r="H634" s="437">
        <v>26160.674310000002</v>
      </c>
      <c r="I634" s="432">
        <v>97.9</v>
      </c>
      <c r="J634" s="200"/>
      <c r="K634" s="200"/>
      <c r="L634" s="200"/>
    </row>
    <row r="635" spans="1:12" ht="94.5" customHeight="1" x14ac:dyDescent="0.25">
      <c r="A635" s="183"/>
      <c r="B635" s="220" t="s">
        <v>897</v>
      </c>
      <c r="C635" s="221">
        <v>907</v>
      </c>
      <c r="D635" s="222">
        <v>408</v>
      </c>
      <c r="E635" s="223" t="s">
        <v>898</v>
      </c>
      <c r="F635" s="224" t="s">
        <v>576</v>
      </c>
      <c r="G635" s="180">
        <v>16611.309450000001</v>
      </c>
      <c r="H635" s="437">
        <v>16388.923330000001</v>
      </c>
      <c r="I635" s="432">
        <v>98.7</v>
      </c>
      <c r="J635" s="200"/>
      <c r="K635" s="200"/>
      <c r="L635" s="200"/>
    </row>
    <row r="636" spans="1:12" ht="63" customHeight="1" x14ac:dyDescent="0.25">
      <c r="A636" s="183"/>
      <c r="B636" s="220" t="s">
        <v>682</v>
      </c>
      <c r="C636" s="221">
        <v>907</v>
      </c>
      <c r="D636" s="222">
        <v>408</v>
      </c>
      <c r="E636" s="223" t="s">
        <v>898</v>
      </c>
      <c r="F636" s="224" t="s">
        <v>683</v>
      </c>
      <c r="G636" s="180">
        <v>16611.309450000001</v>
      </c>
      <c r="H636" s="437">
        <v>16388.923330000001</v>
      </c>
      <c r="I636" s="432">
        <v>98.7</v>
      </c>
      <c r="J636" s="200"/>
      <c r="K636" s="200"/>
      <c r="L636" s="200"/>
    </row>
    <row r="637" spans="1:12" ht="78.75" customHeight="1" x14ac:dyDescent="0.25">
      <c r="A637" s="183"/>
      <c r="B637" s="220" t="s">
        <v>899</v>
      </c>
      <c r="C637" s="221">
        <v>907</v>
      </c>
      <c r="D637" s="222">
        <v>408</v>
      </c>
      <c r="E637" s="223" t="s">
        <v>900</v>
      </c>
      <c r="F637" s="224" t="s">
        <v>576</v>
      </c>
      <c r="G637" s="180">
        <v>5670.9577399999998</v>
      </c>
      <c r="H637" s="437">
        <v>5096.1391899999999</v>
      </c>
      <c r="I637" s="432">
        <v>89.9</v>
      </c>
      <c r="J637" s="200"/>
      <c r="K637" s="200"/>
      <c r="L637" s="200"/>
    </row>
    <row r="638" spans="1:12" ht="63" customHeight="1" x14ac:dyDescent="0.25">
      <c r="A638" s="183"/>
      <c r="B638" s="220" t="s">
        <v>682</v>
      </c>
      <c r="C638" s="221">
        <v>907</v>
      </c>
      <c r="D638" s="222">
        <v>408</v>
      </c>
      <c r="E638" s="223" t="s">
        <v>900</v>
      </c>
      <c r="F638" s="224" t="s">
        <v>683</v>
      </c>
      <c r="G638" s="180">
        <v>5670.9577399999998</v>
      </c>
      <c r="H638" s="437">
        <v>5096.1391899999999</v>
      </c>
      <c r="I638" s="432">
        <v>89.9</v>
      </c>
      <c r="J638" s="200"/>
      <c r="K638" s="200"/>
      <c r="L638" s="200"/>
    </row>
    <row r="639" spans="1:12" ht="47.25" customHeight="1" x14ac:dyDescent="0.25">
      <c r="A639" s="183"/>
      <c r="B639" s="220" t="s">
        <v>710</v>
      </c>
      <c r="C639" s="221">
        <v>907</v>
      </c>
      <c r="D639" s="222">
        <v>408</v>
      </c>
      <c r="E639" s="223">
        <v>5210000</v>
      </c>
      <c r="F639" s="224" t="s">
        <v>576</v>
      </c>
      <c r="G639" s="180">
        <v>158652.10556</v>
      </c>
      <c r="H639" s="437">
        <v>158652.10556</v>
      </c>
      <c r="I639" s="432">
        <v>100</v>
      </c>
      <c r="J639" s="200"/>
      <c r="K639" s="200"/>
      <c r="L639" s="200"/>
    </row>
    <row r="640" spans="1:12" ht="31.5" customHeight="1" x14ac:dyDescent="0.25">
      <c r="A640" s="183"/>
      <c r="B640" s="220" t="s">
        <v>714</v>
      </c>
      <c r="C640" s="221">
        <v>907</v>
      </c>
      <c r="D640" s="222">
        <v>408</v>
      </c>
      <c r="E640" s="223">
        <v>5210200</v>
      </c>
      <c r="F640" s="224" t="s">
        <v>576</v>
      </c>
      <c r="G640" s="180">
        <v>158652.10556</v>
      </c>
      <c r="H640" s="437">
        <v>158652.10556</v>
      </c>
      <c r="I640" s="432">
        <v>100</v>
      </c>
      <c r="J640" s="200"/>
      <c r="K640" s="200"/>
      <c r="L640" s="200"/>
    </row>
    <row r="641" spans="1:12" ht="110.25" customHeight="1" x14ac:dyDescent="0.25">
      <c r="A641" s="183"/>
      <c r="B641" s="220" t="s">
        <v>901</v>
      </c>
      <c r="C641" s="221">
        <v>907</v>
      </c>
      <c r="D641" s="222">
        <v>408</v>
      </c>
      <c r="E641" s="223" t="s">
        <v>902</v>
      </c>
      <c r="F641" s="224" t="s">
        <v>576</v>
      </c>
      <c r="G641" s="180">
        <v>158652.10556</v>
      </c>
      <c r="H641" s="437">
        <v>158652.10556</v>
      </c>
      <c r="I641" s="432">
        <v>100</v>
      </c>
      <c r="J641" s="200"/>
      <c r="K641" s="200"/>
      <c r="L641" s="200"/>
    </row>
    <row r="642" spans="1:12" ht="63" customHeight="1" x14ac:dyDescent="0.25">
      <c r="A642" s="183"/>
      <c r="B642" s="220" t="s">
        <v>682</v>
      </c>
      <c r="C642" s="221">
        <v>907</v>
      </c>
      <c r="D642" s="222">
        <v>408</v>
      </c>
      <c r="E642" s="223" t="s">
        <v>902</v>
      </c>
      <c r="F642" s="224" t="s">
        <v>683</v>
      </c>
      <c r="G642" s="180">
        <v>158652.10556</v>
      </c>
      <c r="H642" s="437">
        <v>158652.10556</v>
      </c>
      <c r="I642" s="432">
        <v>100</v>
      </c>
      <c r="J642" s="200"/>
      <c r="K642" s="200"/>
      <c r="L642" s="200"/>
    </row>
    <row r="643" spans="1:12" ht="15.75" customHeight="1" x14ac:dyDescent="0.25">
      <c r="A643" s="183"/>
      <c r="B643" s="220" t="s">
        <v>526</v>
      </c>
      <c r="C643" s="221">
        <v>907</v>
      </c>
      <c r="D643" s="222">
        <v>409</v>
      </c>
      <c r="E643" s="223" t="s">
        <v>576</v>
      </c>
      <c r="F643" s="224" t="s">
        <v>576</v>
      </c>
      <c r="G643" s="180">
        <v>1348183.6450999996</v>
      </c>
      <c r="H643" s="437">
        <v>1296320.1865099999</v>
      </c>
      <c r="I643" s="432">
        <v>96.2</v>
      </c>
      <c r="J643" s="200"/>
      <c r="K643" s="200"/>
      <c r="L643" s="200"/>
    </row>
    <row r="644" spans="1:12" ht="31.5" customHeight="1" x14ac:dyDescent="0.25">
      <c r="A644" s="183"/>
      <c r="B644" s="220" t="s">
        <v>625</v>
      </c>
      <c r="C644" s="221">
        <v>907</v>
      </c>
      <c r="D644" s="222">
        <v>409</v>
      </c>
      <c r="E644" s="223">
        <v>930000</v>
      </c>
      <c r="F644" s="224" t="s">
        <v>576</v>
      </c>
      <c r="G644" s="180">
        <v>39028.921920000001</v>
      </c>
      <c r="H644" s="437">
        <v>38945.882370000007</v>
      </c>
      <c r="I644" s="432">
        <v>99.8</v>
      </c>
      <c r="J644" s="200"/>
      <c r="K644" s="200"/>
      <c r="L644" s="200"/>
    </row>
    <row r="645" spans="1:12" ht="31.5" customHeight="1" x14ac:dyDescent="0.25">
      <c r="A645" s="183"/>
      <c r="B645" s="220" t="s">
        <v>626</v>
      </c>
      <c r="C645" s="221">
        <v>907</v>
      </c>
      <c r="D645" s="222">
        <v>409</v>
      </c>
      <c r="E645" s="223">
        <v>939900</v>
      </c>
      <c r="F645" s="224" t="s">
        <v>576</v>
      </c>
      <c r="G645" s="180">
        <v>39028.921920000001</v>
      </c>
      <c r="H645" s="437">
        <v>38945.882370000007</v>
      </c>
      <c r="I645" s="432">
        <v>99.8</v>
      </c>
      <c r="J645" s="200"/>
      <c r="K645" s="200"/>
      <c r="L645" s="200"/>
    </row>
    <row r="646" spans="1:12" ht="63" customHeight="1" x14ac:dyDescent="0.25">
      <c r="A646" s="183"/>
      <c r="B646" s="220" t="s">
        <v>903</v>
      </c>
      <c r="C646" s="221">
        <v>907</v>
      </c>
      <c r="D646" s="222">
        <v>409</v>
      </c>
      <c r="E646" s="223" t="s">
        <v>904</v>
      </c>
      <c r="F646" s="224" t="s">
        <v>576</v>
      </c>
      <c r="G646" s="180">
        <v>39028.921920000001</v>
      </c>
      <c r="H646" s="437">
        <v>38945.882370000007</v>
      </c>
      <c r="I646" s="432">
        <v>99.8</v>
      </c>
      <c r="J646" s="200"/>
      <c r="K646" s="200"/>
      <c r="L646" s="200"/>
    </row>
    <row r="647" spans="1:12" ht="15.75" customHeight="1" x14ac:dyDescent="0.25">
      <c r="A647" s="183"/>
      <c r="B647" s="220" t="s">
        <v>579</v>
      </c>
      <c r="C647" s="221">
        <v>907</v>
      </c>
      <c r="D647" s="222">
        <v>409</v>
      </c>
      <c r="E647" s="223" t="s">
        <v>904</v>
      </c>
      <c r="F647" s="224" t="s">
        <v>667</v>
      </c>
      <c r="G647" s="180">
        <v>25063.107889999999</v>
      </c>
      <c r="H647" s="437">
        <v>25063.107889999999</v>
      </c>
      <c r="I647" s="432">
        <v>100</v>
      </c>
      <c r="J647" s="200"/>
      <c r="K647" s="200"/>
      <c r="L647" s="200"/>
    </row>
    <row r="648" spans="1:12" ht="31.5" customHeight="1" x14ac:dyDescent="0.25">
      <c r="A648" s="183"/>
      <c r="B648" s="220" t="s">
        <v>582</v>
      </c>
      <c r="C648" s="221">
        <v>907</v>
      </c>
      <c r="D648" s="222">
        <v>409</v>
      </c>
      <c r="E648" s="223" t="s">
        <v>904</v>
      </c>
      <c r="F648" s="224" t="s">
        <v>668</v>
      </c>
      <c r="G648" s="180">
        <v>391.58153000000004</v>
      </c>
      <c r="H648" s="437">
        <v>391.58153000000004</v>
      </c>
      <c r="I648" s="432">
        <v>100</v>
      </c>
      <c r="J648" s="200"/>
      <c r="K648" s="200"/>
      <c r="L648" s="200"/>
    </row>
    <row r="649" spans="1:12" ht="31.5" customHeight="1" x14ac:dyDescent="0.25">
      <c r="A649" s="183"/>
      <c r="B649" s="220" t="s">
        <v>584</v>
      </c>
      <c r="C649" s="221">
        <v>907</v>
      </c>
      <c r="D649" s="222">
        <v>409</v>
      </c>
      <c r="E649" s="223" t="s">
        <v>904</v>
      </c>
      <c r="F649" s="224" t="s">
        <v>585</v>
      </c>
      <c r="G649" s="180">
        <v>13574.232500000002</v>
      </c>
      <c r="H649" s="437">
        <v>13491.192949999999</v>
      </c>
      <c r="I649" s="432">
        <v>99.4</v>
      </c>
      <c r="J649" s="200"/>
      <c r="K649" s="200"/>
      <c r="L649" s="200"/>
    </row>
    <row r="650" spans="1:12" ht="15.75" customHeight="1" x14ac:dyDescent="0.25">
      <c r="A650" s="183"/>
      <c r="B650" s="220" t="s">
        <v>905</v>
      </c>
      <c r="C650" s="221">
        <v>907</v>
      </c>
      <c r="D650" s="222">
        <v>409</v>
      </c>
      <c r="E650" s="223">
        <v>3150000</v>
      </c>
      <c r="F650" s="224" t="s">
        <v>576</v>
      </c>
      <c r="G650" s="180">
        <v>12608.535</v>
      </c>
      <c r="H650" s="437">
        <v>12608.535</v>
      </c>
      <c r="I650" s="432">
        <v>100</v>
      </c>
      <c r="J650" s="200"/>
      <c r="K650" s="200"/>
      <c r="L650" s="200"/>
    </row>
    <row r="651" spans="1:12" ht="31.5" customHeight="1" x14ac:dyDescent="0.25">
      <c r="A651" s="183"/>
      <c r="B651" s="220" t="s">
        <v>906</v>
      </c>
      <c r="C651" s="221">
        <v>907</v>
      </c>
      <c r="D651" s="222">
        <v>409</v>
      </c>
      <c r="E651" s="223">
        <v>3150300</v>
      </c>
      <c r="F651" s="224" t="s">
        <v>576</v>
      </c>
      <c r="G651" s="180">
        <v>12608.535</v>
      </c>
      <c r="H651" s="437">
        <v>12608.535</v>
      </c>
      <c r="I651" s="432">
        <v>100</v>
      </c>
      <c r="J651" s="200"/>
      <c r="K651" s="200"/>
      <c r="L651" s="200"/>
    </row>
    <row r="652" spans="1:12" ht="31.5" customHeight="1" x14ac:dyDescent="0.25">
      <c r="A652" s="183"/>
      <c r="B652" s="220" t="s">
        <v>907</v>
      </c>
      <c r="C652" s="221">
        <v>907</v>
      </c>
      <c r="D652" s="222">
        <v>409</v>
      </c>
      <c r="E652" s="223" t="s">
        <v>908</v>
      </c>
      <c r="F652" s="224" t="s">
        <v>576</v>
      </c>
      <c r="G652" s="180">
        <v>12608.535</v>
      </c>
      <c r="H652" s="437">
        <v>12608.535</v>
      </c>
      <c r="I652" s="432">
        <v>100</v>
      </c>
      <c r="J652" s="200"/>
      <c r="K652" s="200"/>
      <c r="L652" s="200"/>
    </row>
    <row r="653" spans="1:12" ht="31.5" customHeight="1" x14ac:dyDescent="0.25">
      <c r="A653" s="183"/>
      <c r="B653" s="220" t="s">
        <v>584</v>
      </c>
      <c r="C653" s="221">
        <v>907</v>
      </c>
      <c r="D653" s="222">
        <v>409</v>
      </c>
      <c r="E653" s="223" t="s">
        <v>908</v>
      </c>
      <c r="F653" s="224" t="s">
        <v>585</v>
      </c>
      <c r="G653" s="180">
        <v>12608.535</v>
      </c>
      <c r="H653" s="437">
        <v>12608.535</v>
      </c>
      <c r="I653" s="432">
        <v>100</v>
      </c>
      <c r="J653" s="200"/>
      <c r="K653" s="200"/>
      <c r="L653" s="200"/>
    </row>
    <row r="654" spans="1:12" ht="47.25" customHeight="1" x14ac:dyDescent="0.25">
      <c r="A654" s="183"/>
      <c r="B654" s="220" t="s">
        <v>710</v>
      </c>
      <c r="C654" s="221">
        <v>907</v>
      </c>
      <c r="D654" s="222">
        <v>409</v>
      </c>
      <c r="E654" s="223">
        <v>5210000</v>
      </c>
      <c r="F654" s="224" t="s">
        <v>576</v>
      </c>
      <c r="G654" s="180">
        <v>100000</v>
      </c>
      <c r="H654" s="437">
        <v>100000</v>
      </c>
      <c r="I654" s="432">
        <v>100</v>
      </c>
      <c r="J654" s="200"/>
      <c r="K654" s="200"/>
      <c r="L654" s="200"/>
    </row>
    <row r="655" spans="1:12" ht="31.5" customHeight="1" x14ac:dyDescent="0.25">
      <c r="A655" s="183"/>
      <c r="B655" s="220" t="s">
        <v>717</v>
      </c>
      <c r="C655" s="221">
        <v>907</v>
      </c>
      <c r="D655" s="222">
        <v>409</v>
      </c>
      <c r="E655" s="223">
        <v>5210300</v>
      </c>
      <c r="F655" s="224" t="s">
        <v>576</v>
      </c>
      <c r="G655" s="180">
        <v>100000</v>
      </c>
      <c r="H655" s="437">
        <v>100000</v>
      </c>
      <c r="I655" s="432">
        <v>100</v>
      </c>
      <c r="J655" s="200"/>
      <c r="K655" s="200"/>
      <c r="L655" s="200"/>
    </row>
    <row r="656" spans="1:12" ht="63" customHeight="1" x14ac:dyDescent="0.25">
      <c r="A656" s="183"/>
      <c r="B656" s="220" t="s">
        <v>909</v>
      </c>
      <c r="C656" s="221">
        <v>907</v>
      </c>
      <c r="D656" s="222">
        <v>409</v>
      </c>
      <c r="E656" s="223" t="s">
        <v>910</v>
      </c>
      <c r="F656" s="224" t="s">
        <v>576</v>
      </c>
      <c r="G656" s="180">
        <v>100000</v>
      </c>
      <c r="H656" s="437">
        <v>100000</v>
      </c>
      <c r="I656" s="432">
        <v>100</v>
      </c>
      <c r="J656" s="200"/>
      <c r="K656" s="200"/>
      <c r="L656" s="200"/>
    </row>
    <row r="657" spans="1:12" ht="31.5" customHeight="1" x14ac:dyDescent="0.25">
      <c r="A657" s="183"/>
      <c r="B657" s="220" t="s">
        <v>584</v>
      </c>
      <c r="C657" s="221">
        <v>907</v>
      </c>
      <c r="D657" s="222">
        <v>409</v>
      </c>
      <c r="E657" s="223" t="s">
        <v>910</v>
      </c>
      <c r="F657" s="224" t="s">
        <v>585</v>
      </c>
      <c r="G657" s="180">
        <v>100000</v>
      </c>
      <c r="H657" s="437">
        <v>100000</v>
      </c>
      <c r="I657" s="432">
        <v>100</v>
      </c>
      <c r="J657" s="200"/>
      <c r="K657" s="200"/>
      <c r="L657" s="200"/>
    </row>
    <row r="658" spans="1:12" ht="31.5" customHeight="1" x14ac:dyDescent="0.25">
      <c r="A658" s="183"/>
      <c r="B658" s="220" t="s">
        <v>629</v>
      </c>
      <c r="C658" s="221">
        <v>907</v>
      </c>
      <c r="D658" s="222">
        <v>409</v>
      </c>
      <c r="E658" s="223">
        <v>5220000</v>
      </c>
      <c r="F658" s="224" t="s">
        <v>576</v>
      </c>
      <c r="G658" s="180">
        <v>523822.91291999992</v>
      </c>
      <c r="H658" s="437">
        <v>484743.73429999989</v>
      </c>
      <c r="I658" s="432">
        <v>92.5</v>
      </c>
      <c r="J658" s="200"/>
      <c r="K658" s="200"/>
      <c r="L658" s="200"/>
    </row>
    <row r="659" spans="1:12" ht="47.25" customHeight="1" x14ac:dyDescent="0.25">
      <c r="A659" s="183"/>
      <c r="B659" s="220" t="s">
        <v>764</v>
      </c>
      <c r="C659" s="221">
        <v>907</v>
      </c>
      <c r="D659" s="222">
        <v>409</v>
      </c>
      <c r="E659" s="223">
        <v>5221400</v>
      </c>
      <c r="F659" s="224" t="s">
        <v>576</v>
      </c>
      <c r="G659" s="180">
        <v>522917.34291999997</v>
      </c>
      <c r="H659" s="437">
        <v>483838.16429999995</v>
      </c>
      <c r="I659" s="432">
        <v>92.5</v>
      </c>
      <c r="J659" s="200"/>
      <c r="K659" s="200"/>
      <c r="L659" s="200"/>
    </row>
    <row r="660" spans="1:12" ht="63" customHeight="1" x14ac:dyDescent="0.25">
      <c r="A660" s="183"/>
      <c r="B660" s="220" t="s">
        <v>653</v>
      </c>
      <c r="C660" s="221">
        <v>907</v>
      </c>
      <c r="D660" s="222">
        <v>409</v>
      </c>
      <c r="E660" s="223" t="s">
        <v>766</v>
      </c>
      <c r="F660" s="224" t="s">
        <v>654</v>
      </c>
      <c r="G660" s="180">
        <v>522917.34291999997</v>
      </c>
      <c r="H660" s="437">
        <v>483838.16429999995</v>
      </c>
      <c r="I660" s="432">
        <v>92.5</v>
      </c>
      <c r="J660" s="200"/>
      <c r="K660" s="200"/>
      <c r="L660" s="200"/>
    </row>
    <row r="661" spans="1:12" ht="47.25" customHeight="1" x14ac:dyDescent="0.25">
      <c r="A661" s="183"/>
      <c r="B661" s="220" t="s">
        <v>911</v>
      </c>
      <c r="C661" s="221">
        <v>907</v>
      </c>
      <c r="D661" s="222">
        <v>409</v>
      </c>
      <c r="E661" s="223">
        <v>5223600</v>
      </c>
      <c r="F661" s="224" t="s">
        <v>576</v>
      </c>
      <c r="G661" s="180">
        <v>905.57</v>
      </c>
      <c r="H661" s="437">
        <v>905.57</v>
      </c>
      <c r="I661" s="432">
        <v>100</v>
      </c>
      <c r="J661" s="200"/>
      <c r="K661" s="200"/>
      <c r="L661" s="200"/>
    </row>
    <row r="662" spans="1:12" ht="31.5" customHeight="1" x14ac:dyDescent="0.25">
      <c r="A662" s="183"/>
      <c r="B662" s="220" t="s">
        <v>584</v>
      </c>
      <c r="C662" s="221">
        <v>907</v>
      </c>
      <c r="D662" s="222">
        <v>409</v>
      </c>
      <c r="E662" s="223" t="s">
        <v>912</v>
      </c>
      <c r="F662" s="224" t="s">
        <v>585</v>
      </c>
      <c r="G662" s="180">
        <v>905.57</v>
      </c>
      <c r="H662" s="437">
        <v>905.57</v>
      </c>
      <c r="I662" s="432">
        <v>100</v>
      </c>
      <c r="J662" s="200"/>
      <c r="K662" s="200"/>
      <c r="L662" s="200"/>
    </row>
    <row r="663" spans="1:12" ht="15.75" customHeight="1" x14ac:dyDescent="0.25">
      <c r="A663" s="183"/>
      <c r="B663" s="220" t="s">
        <v>533</v>
      </c>
      <c r="C663" s="221">
        <v>907</v>
      </c>
      <c r="D663" s="222">
        <v>409</v>
      </c>
      <c r="E663" s="223">
        <v>6000000</v>
      </c>
      <c r="F663" s="224" t="s">
        <v>576</v>
      </c>
      <c r="G663" s="180">
        <v>586175.85477999994</v>
      </c>
      <c r="H663" s="437">
        <v>583303.00394999993</v>
      </c>
      <c r="I663" s="432">
        <v>99.5</v>
      </c>
      <c r="J663" s="200"/>
      <c r="K663" s="200"/>
      <c r="L663" s="200"/>
    </row>
    <row r="664" spans="1:12" ht="15.75" customHeight="1" x14ac:dyDescent="0.25">
      <c r="A664" s="183"/>
      <c r="B664" s="220" t="s">
        <v>913</v>
      </c>
      <c r="C664" s="221">
        <v>907</v>
      </c>
      <c r="D664" s="222">
        <v>409</v>
      </c>
      <c r="E664" s="223">
        <v>6000100</v>
      </c>
      <c r="F664" s="224" t="s">
        <v>576</v>
      </c>
      <c r="G664" s="180">
        <v>45036.123319999999</v>
      </c>
      <c r="H664" s="437">
        <v>44037.347180000012</v>
      </c>
      <c r="I664" s="432">
        <v>97.8</v>
      </c>
      <c r="J664" s="200"/>
      <c r="K664" s="200"/>
      <c r="L664" s="200"/>
    </row>
    <row r="665" spans="1:12" ht="15.75" customHeight="1" x14ac:dyDescent="0.25">
      <c r="A665" s="183"/>
      <c r="B665" s="220" t="s">
        <v>914</v>
      </c>
      <c r="C665" s="221">
        <v>907</v>
      </c>
      <c r="D665" s="222">
        <v>409</v>
      </c>
      <c r="E665" s="223" t="s">
        <v>915</v>
      </c>
      <c r="F665" s="224" t="s">
        <v>576</v>
      </c>
      <c r="G665" s="180">
        <v>28557.164359999999</v>
      </c>
      <c r="H665" s="437">
        <v>28423.926590000003</v>
      </c>
      <c r="I665" s="432">
        <v>99.5</v>
      </c>
      <c r="J665" s="200"/>
      <c r="K665" s="200"/>
      <c r="L665" s="200"/>
    </row>
    <row r="666" spans="1:12" ht="31.5" customHeight="1" x14ac:dyDescent="0.25">
      <c r="A666" s="183"/>
      <c r="B666" s="220" t="s">
        <v>584</v>
      </c>
      <c r="C666" s="221">
        <v>907</v>
      </c>
      <c r="D666" s="222">
        <v>409</v>
      </c>
      <c r="E666" s="223" t="s">
        <v>915</v>
      </c>
      <c r="F666" s="224" t="s">
        <v>585</v>
      </c>
      <c r="G666" s="180">
        <v>28557.164359999999</v>
      </c>
      <c r="H666" s="437">
        <v>28423.926590000003</v>
      </c>
      <c r="I666" s="432">
        <v>99.5</v>
      </c>
      <c r="J666" s="200"/>
      <c r="K666" s="200"/>
      <c r="L666" s="200"/>
    </row>
    <row r="667" spans="1:12" ht="31.5" customHeight="1" x14ac:dyDescent="0.25">
      <c r="A667" s="183"/>
      <c r="B667" s="220" t="s">
        <v>916</v>
      </c>
      <c r="C667" s="221">
        <v>907</v>
      </c>
      <c r="D667" s="222">
        <v>409</v>
      </c>
      <c r="E667" s="223" t="s">
        <v>917</v>
      </c>
      <c r="F667" s="224" t="s">
        <v>576</v>
      </c>
      <c r="G667" s="180">
        <v>16478.958960000004</v>
      </c>
      <c r="H667" s="437">
        <v>15613.420590000002</v>
      </c>
      <c r="I667" s="432">
        <v>94.7</v>
      </c>
      <c r="J667" s="200"/>
      <c r="K667" s="200"/>
      <c r="L667" s="200"/>
    </row>
    <row r="668" spans="1:12" ht="47.25" customHeight="1" x14ac:dyDescent="0.25">
      <c r="A668" s="183"/>
      <c r="B668" s="220" t="s">
        <v>612</v>
      </c>
      <c r="C668" s="221">
        <v>907</v>
      </c>
      <c r="D668" s="222">
        <v>409</v>
      </c>
      <c r="E668" s="223" t="s">
        <v>917</v>
      </c>
      <c r="F668" s="224" t="s">
        <v>613</v>
      </c>
      <c r="G668" s="180">
        <v>50.373080000000002</v>
      </c>
      <c r="H668" s="437">
        <v>43.792920000000002</v>
      </c>
      <c r="I668" s="432">
        <v>86.9</v>
      </c>
      <c r="J668" s="200"/>
      <c r="K668" s="200"/>
      <c r="L668" s="200"/>
    </row>
    <row r="669" spans="1:12" ht="31.5" customHeight="1" x14ac:dyDescent="0.25">
      <c r="A669" s="183"/>
      <c r="B669" s="220" t="s">
        <v>584</v>
      </c>
      <c r="C669" s="221">
        <v>907</v>
      </c>
      <c r="D669" s="222">
        <v>409</v>
      </c>
      <c r="E669" s="223" t="s">
        <v>917</v>
      </c>
      <c r="F669" s="224" t="s">
        <v>585</v>
      </c>
      <c r="G669" s="180">
        <v>16428.585879999999</v>
      </c>
      <c r="H669" s="437">
        <v>15569.627670000002</v>
      </c>
      <c r="I669" s="432">
        <v>94.8</v>
      </c>
      <c r="J669" s="200"/>
      <c r="K669" s="200"/>
      <c r="L669" s="200"/>
    </row>
    <row r="670" spans="1:12" ht="63" customHeight="1" x14ac:dyDescent="0.25">
      <c r="A670" s="183"/>
      <c r="B670" s="220" t="s">
        <v>918</v>
      </c>
      <c r="C670" s="221">
        <v>907</v>
      </c>
      <c r="D670" s="222">
        <v>409</v>
      </c>
      <c r="E670" s="223">
        <v>6000200</v>
      </c>
      <c r="F670" s="224" t="s">
        <v>576</v>
      </c>
      <c r="G670" s="180">
        <v>541139.73145999992</v>
      </c>
      <c r="H670" s="437">
        <v>539265.65677</v>
      </c>
      <c r="I670" s="432">
        <v>99.7</v>
      </c>
      <c r="J670" s="200"/>
      <c r="K670" s="200"/>
      <c r="L670" s="200"/>
    </row>
    <row r="671" spans="1:12" ht="31.5" customHeight="1" x14ac:dyDescent="0.25">
      <c r="A671" s="183"/>
      <c r="B671" s="220" t="s">
        <v>919</v>
      </c>
      <c r="C671" s="221">
        <v>907</v>
      </c>
      <c r="D671" s="222">
        <v>409</v>
      </c>
      <c r="E671" s="223" t="s">
        <v>920</v>
      </c>
      <c r="F671" s="224" t="s">
        <v>576</v>
      </c>
      <c r="G671" s="180">
        <v>10017.63595</v>
      </c>
      <c r="H671" s="437">
        <v>9688.2994699999999</v>
      </c>
      <c r="I671" s="432">
        <v>96.7</v>
      </c>
      <c r="J671" s="200"/>
      <c r="K671" s="200"/>
      <c r="L671" s="200"/>
    </row>
    <row r="672" spans="1:12" ht="31.5" customHeight="1" x14ac:dyDescent="0.25">
      <c r="A672" s="183"/>
      <c r="B672" s="220" t="s">
        <v>584</v>
      </c>
      <c r="C672" s="221">
        <v>907</v>
      </c>
      <c r="D672" s="222">
        <v>409</v>
      </c>
      <c r="E672" s="223" t="s">
        <v>920</v>
      </c>
      <c r="F672" s="224" t="s">
        <v>585</v>
      </c>
      <c r="G672" s="180">
        <v>10017.63595</v>
      </c>
      <c r="H672" s="437">
        <v>9688.2994699999999</v>
      </c>
      <c r="I672" s="432">
        <v>96.7</v>
      </c>
      <c r="J672" s="200"/>
      <c r="K672" s="200"/>
      <c r="L672" s="200"/>
    </row>
    <row r="673" spans="1:12" ht="31.5" customHeight="1" x14ac:dyDescent="0.25">
      <c r="A673" s="183"/>
      <c r="B673" s="220" t="s">
        <v>921</v>
      </c>
      <c r="C673" s="221">
        <v>907</v>
      </c>
      <c r="D673" s="222">
        <v>409</v>
      </c>
      <c r="E673" s="223" t="s">
        <v>922</v>
      </c>
      <c r="F673" s="224" t="s">
        <v>576</v>
      </c>
      <c r="G673" s="180">
        <v>531122.09551000001</v>
      </c>
      <c r="H673" s="437">
        <v>529577.35730000003</v>
      </c>
      <c r="I673" s="432">
        <v>99.7</v>
      </c>
      <c r="J673" s="200"/>
      <c r="K673" s="200"/>
      <c r="L673" s="200"/>
    </row>
    <row r="674" spans="1:12" ht="31.5" customHeight="1" x14ac:dyDescent="0.25">
      <c r="A674" s="183"/>
      <c r="B674" s="220" t="s">
        <v>584</v>
      </c>
      <c r="C674" s="221">
        <v>907</v>
      </c>
      <c r="D674" s="222">
        <v>409</v>
      </c>
      <c r="E674" s="223" t="s">
        <v>922</v>
      </c>
      <c r="F674" s="224" t="s">
        <v>585</v>
      </c>
      <c r="G674" s="180">
        <v>531122.09551000001</v>
      </c>
      <c r="H674" s="437">
        <v>529577.35730000003</v>
      </c>
      <c r="I674" s="432">
        <v>99.7</v>
      </c>
      <c r="J674" s="200"/>
      <c r="K674" s="200"/>
      <c r="L674" s="200"/>
    </row>
    <row r="675" spans="1:12" ht="15.75" customHeight="1" x14ac:dyDescent="0.25">
      <c r="A675" s="183"/>
      <c r="B675" s="220" t="s">
        <v>636</v>
      </c>
      <c r="C675" s="221">
        <v>907</v>
      </c>
      <c r="D675" s="222">
        <v>409</v>
      </c>
      <c r="E675" s="223">
        <v>7950000</v>
      </c>
      <c r="F675" s="224" t="s">
        <v>576</v>
      </c>
      <c r="G675" s="180">
        <v>86547.420480000001</v>
      </c>
      <c r="H675" s="437">
        <v>76719.030890000009</v>
      </c>
      <c r="I675" s="432">
        <v>88.6</v>
      </c>
      <c r="J675" s="200"/>
      <c r="K675" s="200"/>
      <c r="L675" s="200"/>
    </row>
    <row r="676" spans="1:12" ht="110.25" customHeight="1" x14ac:dyDescent="0.25">
      <c r="A676" s="183"/>
      <c r="B676" s="220" t="s">
        <v>923</v>
      </c>
      <c r="C676" s="221">
        <v>907</v>
      </c>
      <c r="D676" s="222">
        <v>409</v>
      </c>
      <c r="E676" s="223" t="s">
        <v>924</v>
      </c>
      <c r="F676" s="224" t="s">
        <v>576</v>
      </c>
      <c r="G676" s="180">
        <v>14672.712</v>
      </c>
      <c r="H676" s="437">
        <v>14672.712</v>
      </c>
      <c r="I676" s="432">
        <v>100</v>
      </c>
      <c r="J676" s="200"/>
      <c r="K676" s="200"/>
      <c r="L676" s="200"/>
    </row>
    <row r="677" spans="1:12" ht="31.5" customHeight="1" x14ac:dyDescent="0.25">
      <c r="A677" s="183"/>
      <c r="B677" s="220" t="s">
        <v>584</v>
      </c>
      <c r="C677" s="221">
        <v>907</v>
      </c>
      <c r="D677" s="222">
        <v>409</v>
      </c>
      <c r="E677" s="223" t="s">
        <v>924</v>
      </c>
      <c r="F677" s="224" t="s">
        <v>585</v>
      </c>
      <c r="G677" s="180">
        <v>14672.712</v>
      </c>
      <c r="H677" s="437">
        <v>14672.712</v>
      </c>
      <c r="I677" s="432">
        <v>100</v>
      </c>
      <c r="J677" s="200"/>
      <c r="K677" s="200"/>
      <c r="L677" s="200"/>
    </row>
    <row r="678" spans="1:12" ht="110.25" customHeight="1" x14ac:dyDescent="0.25">
      <c r="A678" s="183"/>
      <c r="B678" s="220" t="s">
        <v>786</v>
      </c>
      <c r="C678" s="221">
        <v>907</v>
      </c>
      <c r="D678" s="222">
        <v>409</v>
      </c>
      <c r="E678" s="223" t="s">
        <v>787</v>
      </c>
      <c r="F678" s="224" t="s">
        <v>576</v>
      </c>
      <c r="G678" s="180">
        <v>71874.708480000001</v>
      </c>
      <c r="H678" s="437">
        <v>62046.318890000002</v>
      </c>
      <c r="I678" s="432">
        <v>86.3</v>
      </c>
      <c r="J678" s="200"/>
      <c r="K678" s="200"/>
      <c r="L678" s="200"/>
    </row>
    <row r="679" spans="1:12" ht="63" customHeight="1" x14ac:dyDescent="0.25">
      <c r="A679" s="183"/>
      <c r="B679" s="220" t="s">
        <v>653</v>
      </c>
      <c r="C679" s="221">
        <v>907</v>
      </c>
      <c r="D679" s="222">
        <v>409</v>
      </c>
      <c r="E679" s="223" t="s">
        <v>787</v>
      </c>
      <c r="F679" s="224" t="s">
        <v>654</v>
      </c>
      <c r="G679" s="180">
        <v>71874.708480000001</v>
      </c>
      <c r="H679" s="437">
        <v>62046.318890000002</v>
      </c>
      <c r="I679" s="432">
        <v>86.3</v>
      </c>
      <c r="J679" s="200"/>
      <c r="K679" s="200"/>
      <c r="L679" s="200"/>
    </row>
    <row r="680" spans="1:12" ht="15.75" customHeight="1" x14ac:dyDescent="0.25">
      <c r="A680" s="183"/>
      <c r="B680" s="220" t="s">
        <v>531</v>
      </c>
      <c r="C680" s="221">
        <v>907</v>
      </c>
      <c r="D680" s="222">
        <v>501</v>
      </c>
      <c r="E680" s="223" t="s">
        <v>576</v>
      </c>
      <c r="F680" s="224" t="s">
        <v>576</v>
      </c>
      <c r="G680" s="180">
        <v>8822.1931499999992</v>
      </c>
      <c r="H680" s="437">
        <v>8822.1931499999992</v>
      </c>
      <c r="I680" s="432">
        <v>100</v>
      </c>
      <c r="J680" s="200"/>
      <c r="K680" s="200"/>
      <c r="L680" s="200"/>
    </row>
    <row r="681" spans="1:12" ht="15.75" customHeight="1" x14ac:dyDescent="0.25">
      <c r="A681" s="183"/>
      <c r="B681" s="220" t="s">
        <v>869</v>
      </c>
      <c r="C681" s="221">
        <v>907</v>
      </c>
      <c r="D681" s="222">
        <v>501</v>
      </c>
      <c r="E681" s="223">
        <v>3520000</v>
      </c>
      <c r="F681" s="224" t="s">
        <v>576</v>
      </c>
      <c r="G681" s="180">
        <v>8822.1931499999992</v>
      </c>
      <c r="H681" s="437">
        <v>8822.1931499999992</v>
      </c>
      <c r="I681" s="432">
        <v>100</v>
      </c>
      <c r="J681" s="200"/>
      <c r="K681" s="200"/>
      <c r="L681" s="200"/>
    </row>
    <row r="682" spans="1:12" ht="63" customHeight="1" x14ac:dyDescent="0.25">
      <c r="A682" s="183"/>
      <c r="B682" s="220" t="s">
        <v>870</v>
      </c>
      <c r="C682" s="221">
        <v>907</v>
      </c>
      <c r="D682" s="222">
        <v>501</v>
      </c>
      <c r="E682" s="223">
        <v>3520300</v>
      </c>
      <c r="F682" s="224" t="s">
        <v>576</v>
      </c>
      <c r="G682" s="180">
        <v>8822.1931499999992</v>
      </c>
      <c r="H682" s="437">
        <v>8822.1931499999992</v>
      </c>
      <c r="I682" s="432">
        <v>100</v>
      </c>
      <c r="J682" s="200"/>
      <c r="K682" s="200"/>
      <c r="L682" s="200"/>
    </row>
    <row r="683" spans="1:12" ht="63" customHeight="1" x14ac:dyDescent="0.25">
      <c r="A683" s="183"/>
      <c r="B683" s="220" t="s">
        <v>870</v>
      </c>
      <c r="C683" s="221">
        <v>907</v>
      </c>
      <c r="D683" s="222">
        <v>501</v>
      </c>
      <c r="E683" s="223" t="s">
        <v>871</v>
      </c>
      <c r="F683" s="224" t="s">
        <v>576</v>
      </c>
      <c r="G683" s="180">
        <v>8822.1931499999992</v>
      </c>
      <c r="H683" s="437">
        <v>8822.1931499999992</v>
      </c>
      <c r="I683" s="432">
        <v>100</v>
      </c>
      <c r="J683" s="200"/>
      <c r="K683" s="200"/>
      <c r="L683" s="200"/>
    </row>
    <row r="684" spans="1:12" ht="63" customHeight="1" x14ac:dyDescent="0.25">
      <c r="A684" s="183"/>
      <c r="B684" s="220" t="s">
        <v>776</v>
      </c>
      <c r="C684" s="221">
        <v>907</v>
      </c>
      <c r="D684" s="222">
        <v>501</v>
      </c>
      <c r="E684" s="223" t="s">
        <v>871</v>
      </c>
      <c r="F684" s="224" t="s">
        <v>777</v>
      </c>
      <c r="G684" s="180">
        <v>8822.1931499999992</v>
      </c>
      <c r="H684" s="437">
        <v>8822.1931499999992</v>
      </c>
      <c r="I684" s="432">
        <v>100</v>
      </c>
      <c r="J684" s="200"/>
      <c r="K684" s="200"/>
      <c r="L684" s="200"/>
    </row>
    <row r="685" spans="1:12" ht="15.75" customHeight="1" x14ac:dyDescent="0.25">
      <c r="A685" s="183"/>
      <c r="B685" s="220" t="s">
        <v>532</v>
      </c>
      <c r="C685" s="221">
        <v>907</v>
      </c>
      <c r="D685" s="222">
        <v>502</v>
      </c>
      <c r="E685" s="223" t="s">
        <v>576</v>
      </c>
      <c r="F685" s="224" t="s">
        <v>576</v>
      </c>
      <c r="G685" s="180">
        <v>296326.96740999998</v>
      </c>
      <c r="H685" s="437">
        <v>292405.32084</v>
      </c>
      <c r="I685" s="432">
        <v>98.7</v>
      </c>
      <c r="J685" s="200"/>
      <c r="K685" s="200"/>
      <c r="L685" s="200"/>
    </row>
    <row r="686" spans="1:12" ht="47.25" customHeight="1" x14ac:dyDescent="0.25">
      <c r="A686" s="183"/>
      <c r="B686" s="220" t="s">
        <v>710</v>
      </c>
      <c r="C686" s="221">
        <v>907</v>
      </c>
      <c r="D686" s="222">
        <v>502</v>
      </c>
      <c r="E686" s="223">
        <v>5210000</v>
      </c>
      <c r="F686" s="224" t="s">
        <v>576</v>
      </c>
      <c r="G686" s="180">
        <v>23730.6201</v>
      </c>
      <c r="H686" s="437">
        <v>23730.593110000002</v>
      </c>
      <c r="I686" s="432">
        <v>100</v>
      </c>
      <c r="J686" s="200"/>
      <c r="K686" s="200"/>
      <c r="L686" s="200"/>
    </row>
    <row r="687" spans="1:12" ht="31.5" customHeight="1" x14ac:dyDescent="0.25">
      <c r="A687" s="183"/>
      <c r="B687" s="220" t="s">
        <v>717</v>
      </c>
      <c r="C687" s="221">
        <v>907</v>
      </c>
      <c r="D687" s="222">
        <v>502</v>
      </c>
      <c r="E687" s="223">
        <v>5210300</v>
      </c>
      <c r="F687" s="224" t="s">
        <v>576</v>
      </c>
      <c r="G687" s="180">
        <v>23730.6201</v>
      </c>
      <c r="H687" s="437">
        <v>23730.593110000002</v>
      </c>
      <c r="I687" s="432">
        <v>100</v>
      </c>
      <c r="J687" s="200"/>
      <c r="K687" s="200"/>
      <c r="L687" s="200"/>
    </row>
    <row r="688" spans="1:12" ht="78.75" customHeight="1" x14ac:dyDescent="0.25">
      <c r="A688" s="183"/>
      <c r="B688" s="220" t="s">
        <v>925</v>
      </c>
      <c r="C688" s="221">
        <v>907</v>
      </c>
      <c r="D688" s="222">
        <v>502</v>
      </c>
      <c r="E688" s="223" t="s">
        <v>926</v>
      </c>
      <c r="F688" s="224" t="s">
        <v>576</v>
      </c>
      <c r="G688" s="180">
        <v>23730.6201</v>
      </c>
      <c r="H688" s="437">
        <v>23730.593110000002</v>
      </c>
      <c r="I688" s="432">
        <v>100</v>
      </c>
      <c r="J688" s="200"/>
      <c r="K688" s="200"/>
      <c r="L688" s="200"/>
    </row>
    <row r="689" spans="1:12" ht="63" customHeight="1" x14ac:dyDescent="0.25">
      <c r="A689" s="183"/>
      <c r="B689" s="220" t="s">
        <v>776</v>
      </c>
      <c r="C689" s="221">
        <v>907</v>
      </c>
      <c r="D689" s="222">
        <v>502</v>
      </c>
      <c r="E689" s="223" t="s">
        <v>926</v>
      </c>
      <c r="F689" s="224" t="s">
        <v>777</v>
      </c>
      <c r="G689" s="180">
        <v>23730.6201</v>
      </c>
      <c r="H689" s="437">
        <v>23730.593110000002</v>
      </c>
      <c r="I689" s="432">
        <v>100</v>
      </c>
      <c r="J689" s="200"/>
      <c r="K689" s="200"/>
      <c r="L689" s="200"/>
    </row>
    <row r="690" spans="1:12" ht="31.5" customHeight="1" x14ac:dyDescent="0.25">
      <c r="A690" s="183"/>
      <c r="B690" s="220" t="s">
        <v>629</v>
      </c>
      <c r="C690" s="221">
        <v>907</v>
      </c>
      <c r="D690" s="222">
        <v>502</v>
      </c>
      <c r="E690" s="223">
        <v>5220000</v>
      </c>
      <c r="F690" s="224" t="s">
        <v>576</v>
      </c>
      <c r="G690" s="180">
        <v>188256.022</v>
      </c>
      <c r="H690" s="437">
        <v>185715.67467000001</v>
      </c>
      <c r="I690" s="432">
        <v>98.7</v>
      </c>
      <c r="J690" s="200"/>
      <c r="K690" s="200"/>
      <c r="L690" s="200"/>
    </row>
    <row r="691" spans="1:12" ht="31.5" customHeight="1" x14ac:dyDescent="0.25">
      <c r="A691" s="183"/>
      <c r="B691" s="220" t="s">
        <v>927</v>
      </c>
      <c r="C691" s="221">
        <v>907</v>
      </c>
      <c r="D691" s="222">
        <v>502</v>
      </c>
      <c r="E691" s="223">
        <v>5221600</v>
      </c>
      <c r="F691" s="224" t="s">
        <v>576</v>
      </c>
      <c r="G691" s="180">
        <v>84406.626900000003</v>
      </c>
      <c r="H691" s="437">
        <v>84406.626900000003</v>
      </c>
      <c r="I691" s="432">
        <v>100</v>
      </c>
      <c r="J691" s="200"/>
      <c r="K691" s="200"/>
      <c r="L691" s="200"/>
    </row>
    <row r="692" spans="1:12" ht="78.75" customHeight="1" x14ac:dyDescent="0.25">
      <c r="A692" s="183"/>
      <c r="B692" s="220" t="s">
        <v>864</v>
      </c>
      <c r="C692" s="221">
        <v>907</v>
      </c>
      <c r="D692" s="222">
        <v>502</v>
      </c>
      <c r="E692" s="223" t="s">
        <v>928</v>
      </c>
      <c r="F692" s="224" t="s">
        <v>865</v>
      </c>
      <c r="G692" s="180">
        <v>82793.626900000003</v>
      </c>
      <c r="H692" s="437">
        <v>82793.626900000003</v>
      </c>
      <c r="I692" s="432">
        <v>100</v>
      </c>
      <c r="J692" s="200"/>
      <c r="K692" s="200"/>
      <c r="L692" s="200"/>
    </row>
    <row r="693" spans="1:12" ht="63" customHeight="1" x14ac:dyDescent="0.25">
      <c r="A693" s="183"/>
      <c r="B693" s="220" t="s">
        <v>776</v>
      </c>
      <c r="C693" s="221">
        <v>907</v>
      </c>
      <c r="D693" s="222">
        <v>502</v>
      </c>
      <c r="E693" s="223" t="s">
        <v>928</v>
      </c>
      <c r="F693" s="224" t="s">
        <v>777</v>
      </c>
      <c r="G693" s="180">
        <v>1613</v>
      </c>
      <c r="H693" s="437">
        <v>1613</v>
      </c>
      <c r="I693" s="432">
        <v>100</v>
      </c>
      <c r="J693" s="200"/>
      <c r="K693" s="200"/>
      <c r="L693" s="200"/>
    </row>
    <row r="694" spans="1:12" ht="63" customHeight="1" x14ac:dyDescent="0.25">
      <c r="A694" s="183"/>
      <c r="B694" s="220" t="s">
        <v>874</v>
      </c>
      <c r="C694" s="221">
        <v>907</v>
      </c>
      <c r="D694" s="222">
        <v>502</v>
      </c>
      <c r="E694" s="223">
        <v>5224200</v>
      </c>
      <c r="F694" s="224" t="s">
        <v>576</v>
      </c>
      <c r="G694" s="180">
        <v>77336.122000000003</v>
      </c>
      <c r="H694" s="437">
        <v>77336.118669999996</v>
      </c>
      <c r="I694" s="432">
        <v>100</v>
      </c>
      <c r="J694" s="200"/>
      <c r="K694" s="200"/>
      <c r="L694" s="200"/>
    </row>
    <row r="695" spans="1:12" ht="63" customHeight="1" x14ac:dyDescent="0.25">
      <c r="A695" s="183"/>
      <c r="B695" s="220" t="s">
        <v>874</v>
      </c>
      <c r="C695" s="221">
        <v>907</v>
      </c>
      <c r="D695" s="222">
        <v>502</v>
      </c>
      <c r="E695" s="223" t="s">
        <v>875</v>
      </c>
      <c r="F695" s="224" t="s">
        <v>576</v>
      </c>
      <c r="G695" s="180">
        <v>77336.122000000003</v>
      </c>
      <c r="H695" s="437">
        <v>77336.118669999996</v>
      </c>
      <c r="I695" s="432">
        <v>100</v>
      </c>
      <c r="J695" s="200"/>
      <c r="K695" s="200"/>
      <c r="L695" s="200"/>
    </row>
    <row r="696" spans="1:12" ht="31.5" customHeight="1" x14ac:dyDescent="0.25">
      <c r="A696" s="183"/>
      <c r="B696" s="220" t="s">
        <v>584</v>
      </c>
      <c r="C696" s="221">
        <v>907</v>
      </c>
      <c r="D696" s="222">
        <v>502</v>
      </c>
      <c r="E696" s="223" t="s">
        <v>875</v>
      </c>
      <c r="F696" s="224" t="s">
        <v>585</v>
      </c>
      <c r="G696" s="180">
        <v>5005.1220000000003</v>
      </c>
      <c r="H696" s="437">
        <v>5005.1186699999998</v>
      </c>
      <c r="I696" s="432">
        <v>100</v>
      </c>
      <c r="J696" s="200"/>
      <c r="K696" s="200"/>
      <c r="L696" s="200"/>
    </row>
    <row r="697" spans="1:12" ht="63" customHeight="1" x14ac:dyDescent="0.25">
      <c r="A697" s="183"/>
      <c r="B697" s="220" t="s">
        <v>776</v>
      </c>
      <c r="C697" s="221">
        <v>907</v>
      </c>
      <c r="D697" s="222">
        <v>502</v>
      </c>
      <c r="E697" s="223" t="s">
        <v>875</v>
      </c>
      <c r="F697" s="224" t="s">
        <v>777</v>
      </c>
      <c r="G697" s="180">
        <v>72331</v>
      </c>
      <c r="H697" s="437">
        <v>72331</v>
      </c>
      <c r="I697" s="432">
        <v>100</v>
      </c>
      <c r="J697" s="200"/>
      <c r="K697" s="200"/>
      <c r="L697" s="200"/>
    </row>
    <row r="698" spans="1:12" ht="47.25" customHeight="1" x14ac:dyDescent="0.25">
      <c r="A698" s="183"/>
      <c r="B698" s="220" t="s">
        <v>929</v>
      </c>
      <c r="C698" s="221">
        <v>907</v>
      </c>
      <c r="D698" s="222">
        <v>502</v>
      </c>
      <c r="E698" s="223">
        <v>5225500</v>
      </c>
      <c r="F698" s="224" t="s">
        <v>576</v>
      </c>
      <c r="G698" s="180">
        <v>26513.273099999999</v>
      </c>
      <c r="H698" s="437">
        <v>23972.929100000001</v>
      </c>
      <c r="I698" s="432">
        <v>90.4</v>
      </c>
      <c r="J698" s="200"/>
      <c r="K698" s="200"/>
      <c r="L698" s="200"/>
    </row>
    <row r="699" spans="1:12" ht="78.75" customHeight="1" x14ac:dyDescent="0.25">
      <c r="A699" s="183"/>
      <c r="B699" s="220" t="s">
        <v>864</v>
      </c>
      <c r="C699" s="221">
        <v>907</v>
      </c>
      <c r="D699" s="222">
        <v>502</v>
      </c>
      <c r="E699" s="223" t="s">
        <v>930</v>
      </c>
      <c r="F699" s="224" t="s">
        <v>865</v>
      </c>
      <c r="G699" s="180">
        <v>26513.273099999999</v>
      </c>
      <c r="H699" s="437">
        <v>23972.929100000001</v>
      </c>
      <c r="I699" s="432">
        <v>90.4</v>
      </c>
      <c r="J699" s="200"/>
      <c r="K699" s="200"/>
      <c r="L699" s="200"/>
    </row>
    <row r="700" spans="1:12" ht="15.75" customHeight="1" x14ac:dyDescent="0.25">
      <c r="A700" s="183"/>
      <c r="B700" s="220" t="s">
        <v>636</v>
      </c>
      <c r="C700" s="221">
        <v>907</v>
      </c>
      <c r="D700" s="222">
        <v>502</v>
      </c>
      <c r="E700" s="223">
        <v>7950000</v>
      </c>
      <c r="F700" s="224" t="s">
        <v>576</v>
      </c>
      <c r="G700" s="180">
        <v>84340.32531</v>
      </c>
      <c r="H700" s="437">
        <v>82959.053060000006</v>
      </c>
      <c r="I700" s="432">
        <v>98.4</v>
      </c>
      <c r="J700" s="200"/>
      <c r="K700" s="200"/>
      <c r="L700" s="200"/>
    </row>
    <row r="701" spans="1:12" ht="157.5" customHeight="1" x14ac:dyDescent="0.25">
      <c r="A701" s="183"/>
      <c r="B701" s="220" t="s">
        <v>931</v>
      </c>
      <c r="C701" s="221">
        <v>907</v>
      </c>
      <c r="D701" s="222">
        <v>502</v>
      </c>
      <c r="E701" s="223" t="s">
        <v>932</v>
      </c>
      <c r="F701" s="224" t="s">
        <v>576</v>
      </c>
      <c r="G701" s="180">
        <v>7404.6126000000004</v>
      </c>
      <c r="H701" s="437">
        <v>7404.6126000000004</v>
      </c>
      <c r="I701" s="432">
        <v>100</v>
      </c>
      <c r="J701" s="200"/>
      <c r="K701" s="200"/>
      <c r="L701" s="200"/>
    </row>
    <row r="702" spans="1:12" ht="63" customHeight="1" x14ac:dyDescent="0.25">
      <c r="A702" s="183"/>
      <c r="B702" s="220" t="s">
        <v>653</v>
      </c>
      <c r="C702" s="221">
        <v>907</v>
      </c>
      <c r="D702" s="222">
        <v>502</v>
      </c>
      <c r="E702" s="223" t="s">
        <v>932</v>
      </c>
      <c r="F702" s="224" t="s">
        <v>654</v>
      </c>
      <c r="G702" s="180">
        <v>7404.6126000000004</v>
      </c>
      <c r="H702" s="437">
        <v>7404.6126000000004</v>
      </c>
      <c r="I702" s="432">
        <v>100</v>
      </c>
      <c r="J702" s="200"/>
      <c r="K702" s="200"/>
      <c r="L702" s="200"/>
    </row>
    <row r="703" spans="1:12" ht="141.75" customHeight="1" x14ac:dyDescent="0.25">
      <c r="A703" s="183"/>
      <c r="B703" s="220" t="s">
        <v>933</v>
      </c>
      <c r="C703" s="221">
        <v>907</v>
      </c>
      <c r="D703" s="222">
        <v>502</v>
      </c>
      <c r="E703" s="223" t="s">
        <v>934</v>
      </c>
      <c r="F703" s="224" t="s">
        <v>576</v>
      </c>
      <c r="G703" s="180">
        <v>15947.532000000001</v>
      </c>
      <c r="H703" s="437">
        <v>14675.6872</v>
      </c>
      <c r="I703" s="432">
        <v>92</v>
      </c>
      <c r="J703" s="200"/>
      <c r="K703" s="200"/>
      <c r="L703" s="200"/>
    </row>
    <row r="704" spans="1:12" ht="31.5" customHeight="1" x14ac:dyDescent="0.25">
      <c r="A704" s="183"/>
      <c r="B704" s="220" t="s">
        <v>584</v>
      </c>
      <c r="C704" s="221">
        <v>907</v>
      </c>
      <c r="D704" s="222">
        <v>502</v>
      </c>
      <c r="E704" s="223" t="s">
        <v>934</v>
      </c>
      <c r="F704" s="224" t="s">
        <v>585</v>
      </c>
      <c r="G704" s="180">
        <v>7854.4320000000007</v>
      </c>
      <c r="H704" s="437">
        <v>6582.5871999999999</v>
      </c>
      <c r="I704" s="432">
        <v>83.8</v>
      </c>
      <c r="J704" s="200"/>
      <c r="K704" s="200"/>
      <c r="L704" s="200"/>
    </row>
    <row r="705" spans="1:12" ht="63" customHeight="1" x14ac:dyDescent="0.25">
      <c r="A705" s="183"/>
      <c r="B705" s="220" t="s">
        <v>776</v>
      </c>
      <c r="C705" s="221">
        <v>907</v>
      </c>
      <c r="D705" s="222">
        <v>502</v>
      </c>
      <c r="E705" s="223" t="s">
        <v>934</v>
      </c>
      <c r="F705" s="224" t="s">
        <v>777</v>
      </c>
      <c r="G705" s="180">
        <v>8093.1</v>
      </c>
      <c r="H705" s="437">
        <v>8093.1</v>
      </c>
      <c r="I705" s="432">
        <v>100</v>
      </c>
      <c r="J705" s="200"/>
      <c r="K705" s="200"/>
      <c r="L705" s="200"/>
    </row>
    <row r="706" spans="1:12" ht="141.75" customHeight="1" x14ac:dyDescent="0.25">
      <c r="A706" s="183"/>
      <c r="B706" s="220" t="s">
        <v>935</v>
      </c>
      <c r="C706" s="221">
        <v>907</v>
      </c>
      <c r="D706" s="222">
        <v>502</v>
      </c>
      <c r="E706" s="223" t="s">
        <v>936</v>
      </c>
      <c r="F706" s="224" t="s">
        <v>576</v>
      </c>
      <c r="G706" s="180">
        <v>4143.1490000000003</v>
      </c>
      <c r="H706" s="437">
        <v>4143.1490000000003</v>
      </c>
      <c r="I706" s="432">
        <v>100</v>
      </c>
      <c r="J706" s="200"/>
      <c r="K706" s="200"/>
      <c r="L706" s="200"/>
    </row>
    <row r="707" spans="1:12" ht="63" customHeight="1" x14ac:dyDescent="0.25">
      <c r="A707" s="183"/>
      <c r="B707" s="220" t="s">
        <v>776</v>
      </c>
      <c r="C707" s="221">
        <v>907</v>
      </c>
      <c r="D707" s="222">
        <v>502</v>
      </c>
      <c r="E707" s="223" t="s">
        <v>936</v>
      </c>
      <c r="F707" s="224" t="s">
        <v>777</v>
      </c>
      <c r="G707" s="180">
        <v>4143.1490000000003</v>
      </c>
      <c r="H707" s="437">
        <v>4143.1490000000003</v>
      </c>
      <c r="I707" s="432">
        <v>100</v>
      </c>
      <c r="J707" s="200"/>
      <c r="K707" s="200"/>
      <c r="L707" s="200"/>
    </row>
    <row r="708" spans="1:12" ht="94.5" customHeight="1" x14ac:dyDescent="0.25">
      <c r="A708" s="183"/>
      <c r="B708" s="220" t="s">
        <v>937</v>
      </c>
      <c r="C708" s="221">
        <v>907</v>
      </c>
      <c r="D708" s="222">
        <v>502</v>
      </c>
      <c r="E708" s="223" t="s">
        <v>938</v>
      </c>
      <c r="F708" s="224" t="s">
        <v>576</v>
      </c>
      <c r="G708" s="180">
        <v>20868.220809999999</v>
      </c>
      <c r="H708" s="437">
        <v>20760.939679999999</v>
      </c>
      <c r="I708" s="432">
        <v>99.5</v>
      </c>
      <c r="J708" s="200"/>
      <c r="K708" s="200"/>
      <c r="L708" s="200"/>
    </row>
    <row r="709" spans="1:12" ht="78.75" customHeight="1" x14ac:dyDescent="0.25">
      <c r="A709" s="183"/>
      <c r="B709" s="220" t="s">
        <v>864</v>
      </c>
      <c r="C709" s="221">
        <v>907</v>
      </c>
      <c r="D709" s="222">
        <v>502</v>
      </c>
      <c r="E709" s="223" t="s">
        <v>938</v>
      </c>
      <c r="F709" s="224" t="s">
        <v>865</v>
      </c>
      <c r="G709" s="180">
        <v>20251.81826</v>
      </c>
      <c r="H709" s="437">
        <v>20251.81826</v>
      </c>
      <c r="I709" s="432">
        <v>100</v>
      </c>
      <c r="J709" s="200"/>
      <c r="K709" s="200"/>
      <c r="L709" s="200"/>
    </row>
    <row r="710" spans="1:12" ht="63" customHeight="1" x14ac:dyDescent="0.25">
      <c r="A710" s="183"/>
      <c r="B710" s="220" t="s">
        <v>776</v>
      </c>
      <c r="C710" s="221">
        <v>907</v>
      </c>
      <c r="D710" s="222">
        <v>502</v>
      </c>
      <c r="E710" s="223" t="s">
        <v>938</v>
      </c>
      <c r="F710" s="224" t="s">
        <v>777</v>
      </c>
      <c r="G710" s="180">
        <v>616.40255000000002</v>
      </c>
      <c r="H710" s="437">
        <v>509.12142</v>
      </c>
      <c r="I710" s="432">
        <v>82.6</v>
      </c>
      <c r="J710" s="200"/>
      <c r="K710" s="200"/>
      <c r="L710" s="200"/>
    </row>
    <row r="711" spans="1:12" ht="110.25" customHeight="1" x14ac:dyDescent="0.25">
      <c r="A711" s="183"/>
      <c r="B711" s="220" t="s">
        <v>939</v>
      </c>
      <c r="C711" s="221">
        <v>907</v>
      </c>
      <c r="D711" s="222">
        <v>502</v>
      </c>
      <c r="E711" s="223" t="s">
        <v>940</v>
      </c>
      <c r="F711" s="224" t="s">
        <v>576</v>
      </c>
      <c r="G711" s="180">
        <v>267.8109</v>
      </c>
      <c r="H711" s="437">
        <v>267.8109</v>
      </c>
      <c r="I711" s="432">
        <v>100</v>
      </c>
      <c r="J711" s="200"/>
      <c r="K711" s="200"/>
      <c r="L711" s="200"/>
    </row>
    <row r="712" spans="1:12" ht="78.75" customHeight="1" x14ac:dyDescent="0.25">
      <c r="A712" s="183"/>
      <c r="B712" s="220" t="s">
        <v>864</v>
      </c>
      <c r="C712" s="221">
        <v>907</v>
      </c>
      <c r="D712" s="222">
        <v>502</v>
      </c>
      <c r="E712" s="223" t="s">
        <v>940</v>
      </c>
      <c r="F712" s="224" t="s">
        <v>865</v>
      </c>
      <c r="G712" s="180">
        <v>267.8109</v>
      </c>
      <c r="H712" s="437">
        <v>267.8109</v>
      </c>
      <c r="I712" s="432">
        <v>100</v>
      </c>
      <c r="J712" s="200"/>
      <c r="K712" s="200"/>
      <c r="L712" s="200"/>
    </row>
    <row r="713" spans="1:12" ht="15.75" customHeight="1" x14ac:dyDescent="0.25">
      <c r="A713" s="183"/>
      <c r="B713" s="220" t="s">
        <v>941</v>
      </c>
      <c r="C713" s="221">
        <v>907</v>
      </c>
      <c r="D713" s="222">
        <v>502</v>
      </c>
      <c r="E713" s="223">
        <v>7951000</v>
      </c>
      <c r="F713" s="224" t="s">
        <v>576</v>
      </c>
      <c r="G713" s="180">
        <v>35709</v>
      </c>
      <c r="H713" s="437">
        <v>35706.85368</v>
      </c>
      <c r="I713" s="432">
        <v>100</v>
      </c>
      <c r="J713" s="200"/>
      <c r="K713" s="200"/>
      <c r="L713" s="200"/>
    </row>
    <row r="714" spans="1:12" ht="63" customHeight="1" x14ac:dyDescent="0.25">
      <c r="A714" s="183"/>
      <c r="B714" s="220" t="s">
        <v>942</v>
      </c>
      <c r="C714" s="221">
        <v>907</v>
      </c>
      <c r="D714" s="222">
        <v>502</v>
      </c>
      <c r="E714" s="223" t="s">
        <v>943</v>
      </c>
      <c r="F714" s="224" t="s">
        <v>576</v>
      </c>
      <c r="G714" s="180">
        <v>35709</v>
      </c>
      <c r="H714" s="437">
        <v>35706.85368</v>
      </c>
      <c r="I714" s="432">
        <v>100</v>
      </c>
      <c r="J714" s="200"/>
      <c r="K714" s="200"/>
      <c r="L714" s="200"/>
    </row>
    <row r="715" spans="1:12" ht="78.75" customHeight="1" x14ac:dyDescent="0.25">
      <c r="A715" s="183"/>
      <c r="B715" s="220" t="s">
        <v>864</v>
      </c>
      <c r="C715" s="221">
        <v>907</v>
      </c>
      <c r="D715" s="222">
        <v>502</v>
      </c>
      <c r="E715" s="223" t="s">
        <v>943</v>
      </c>
      <c r="F715" s="224" t="s">
        <v>865</v>
      </c>
      <c r="G715" s="180">
        <v>35709</v>
      </c>
      <c r="H715" s="437">
        <v>35706.85368</v>
      </c>
      <c r="I715" s="432">
        <v>100</v>
      </c>
      <c r="J715" s="200"/>
      <c r="K715" s="200"/>
      <c r="L715" s="200"/>
    </row>
    <row r="716" spans="1:12" ht="15.75" customHeight="1" x14ac:dyDescent="0.25">
      <c r="A716" s="183"/>
      <c r="B716" s="220" t="s">
        <v>533</v>
      </c>
      <c r="C716" s="221">
        <v>907</v>
      </c>
      <c r="D716" s="222">
        <v>503</v>
      </c>
      <c r="E716" s="223" t="s">
        <v>576</v>
      </c>
      <c r="F716" s="224" t="s">
        <v>576</v>
      </c>
      <c r="G716" s="180">
        <v>405380.24328</v>
      </c>
      <c r="H716" s="437">
        <v>330827.92897999997</v>
      </c>
      <c r="I716" s="432">
        <v>81.599999999999994</v>
      </c>
      <c r="J716" s="200"/>
      <c r="K716" s="200"/>
      <c r="L716" s="200"/>
    </row>
    <row r="717" spans="1:12" ht="47.25" customHeight="1" x14ac:dyDescent="0.25">
      <c r="A717" s="183"/>
      <c r="B717" s="220" t="s">
        <v>944</v>
      </c>
      <c r="C717" s="221">
        <v>907</v>
      </c>
      <c r="D717" s="222">
        <v>503</v>
      </c>
      <c r="E717" s="223">
        <v>1020000</v>
      </c>
      <c r="F717" s="224" t="s">
        <v>576</v>
      </c>
      <c r="G717" s="180">
        <v>1352.10905</v>
      </c>
      <c r="H717" s="437">
        <v>1352.10905</v>
      </c>
      <c r="I717" s="432">
        <v>100</v>
      </c>
      <c r="J717" s="200"/>
      <c r="K717" s="200"/>
      <c r="L717" s="200"/>
    </row>
    <row r="718" spans="1:12" ht="94.5" customHeight="1" x14ac:dyDescent="0.25">
      <c r="A718" s="183"/>
      <c r="B718" s="220" t="s">
        <v>945</v>
      </c>
      <c r="C718" s="221">
        <v>907</v>
      </c>
      <c r="D718" s="222">
        <v>503</v>
      </c>
      <c r="E718" s="223">
        <v>1020100</v>
      </c>
      <c r="F718" s="224" t="s">
        <v>576</v>
      </c>
      <c r="G718" s="180">
        <v>1352.10905</v>
      </c>
      <c r="H718" s="437">
        <v>1352.10905</v>
      </c>
      <c r="I718" s="432">
        <v>100</v>
      </c>
      <c r="J718" s="200"/>
      <c r="K718" s="200"/>
      <c r="L718" s="200"/>
    </row>
    <row r="719" spans="1:12" ht="47.25" customHeight="1" x14ac:dyDescent="0.25">
      <c r="A719" s="183"/>
      <c r="B719" s="220" t="s">
        <v>946</v>
      </c>
      <c r="C719" s="221">
        <v>907</v>
      </c>
      <c r="D719" s="222">
        <v>503</v>
      </c>
      <c r="E719" s="223" t="s">
        <v>947</v>
      </c>
      <c r="F719" s="224" t="s">
        <v>576</v>
      </c>
      <c r="G719" s="180">
        <v>1352.10905</v>
      </c>
      <c r="H719" s="437">
        <v>1352.10905</v>
      </c>
      <c r="I719" s="432">
        <v>100</v>
      </c>
      <c r="J719" s="200"/>
      <c r="K719" s="200"/>
      <c r="L719" s="200"/>
    </row>
    <row r="720" spans="1:12" ht="63" customHeight="1" x14ac:dyDescent="0.25">
      <c r="A720" s="183"/>
      <c r="B720" s="220" t="s">
        <v>653</v>
      </c>
      <c r="C720" s="221">
        <v>907</v>
      </c>
      <c r="D720" s="222">
        <v>503</v>
      </c>
      <c r="E720" s="223" t="s">
        <v>947</v>
      </c>
      <c r="F720" s="224" t="s">
        <v>654</v>
      </c>
      <c r="G720" s="180">
        <v>1352.10905</v>
      </c>
      <c r="H720" s="437">
        <v>1352.10905</v>
      </c>
      <c r="I720" s="432">
        <v>100</v>
      </c>
      <c r="J720" s="200"/>
      <c r="K720" s="200"/>
      <c r="L720" s="200"/>
    </row>
    <row r="721" spans="1:12" ht="31.5" customHeight="1" x14ac:dyDescent="0.25">
      <c r="A721" s="183"/>
      <c r="B721" s="220" t="s">
        <v>629</v>
      </c>
      <c r="C721" s="221">
        <v>907</v>
      </c>
      <c r="D721" s="222">
        <v>503</v>
      </c>
      <c r="E721" s="223">
        <v>5220000</v>
      </c>
      <c r="F721" s="224" t="s">
        <v>576</v>
      </c>
      <c r="G721" s="180">
        <v>166057.68847999998</v>
      </c>
      <c r="H721" s="437">
        <v>124169.84596999998</v>
      </c>
      <c r="I721" s="432">
        <v>74.8</v>
      </c>
      <c r="J721" s="200"/>
      <c r="K721" s="200"/>
      <c r="L721" s="200"/>
    </row>
    <row r="722" spans="1:12" ht="47.25" customHeight="1" x14ac:dyDescent="0.25">
      <c r="A722" s="183"/>
      <c r="B722" s="220" t="s">
        <v>764</v>
      </c>
      <c r="C722" s="221">
        <v>907</v>
      </c>
      <c r="D722" s="222">
        <v>503</v>
      </c>
      <c r="E722" s="223">
        <v>5221400</v>
      </c>
      <c r="F722" s="224" t="s">
        <v>576</v>
      </c>
      <c r="G722" s="180">
        <v>165920.48847999997</v>
      </c>
      <c r="H722" s="437">
        <v>124032.66596999999</v>
      </c>
      <c r="I722" s="432">
        <v>74.8</v>
      </c>
      <c r="J722" s="200"/>
      <c r="K722" s="200"/>
      <c r="L722" s="200"/>
    </row>
    <row r="723" spans="1:12" ht="31.5" customHeight="1" x14ac:dyDescent="0.25">
      <c r="A723" s="183"/>
      <c r="B723" s="220" t="s">
        <v>584</v>
      </c>
      <c r="C723" s="221">
        <v>907</v>
      </c>
      <c r="D723" s="222">
        <v>503</v>
      </c>
      <c r="E723" s="223" t="s">
        <v>766</v>
      </c>
      <c r="F723" s="224" t="s">
        <v>585</v>
      </c>
      <c r="G723" s="180">
        <v>9872.7570000000014</v>
      </c>
      <c r="H723" s="437">
        <v>4300.7900000000009</v>
      </c>
      <c r="I723" s="432">
        <v>43.6</v>
      </c>
      <c r="J723" s="200"/>
      <c r="K723" s="200"/>
      <c r="L723" s="200"/>
    </row>
    <row r="724" spans="1:12" ht="63" customHeight="1" x14ac:dyDescent="0.25">
      <c r="A724" s="183"/>
      <c r="B724" s="220" t="s">
        <v>653</v>
      </c>
      <c r="C724" s="221">
        <v>907</v>
      </c>
      <c r="D724" s="222">
        <v>503</v>
      </c>
      <c r="E724" s="223" t="s">
        <v>766</v>
      </c>
      <c r="F724" s="224" t="s">
        <v>654</v>
      </c>
      <c r="G724" s="180">
        <v>151782.41899999999</v>
      </c>
      <c r="H724" s="437">
        <v>115466.56348999999</v>
      </c>
      <c r="I724" s="432">
        <v>76.099999999999994</v>
      </c>
      <c r="J724" s="200"/>
      <c r="K724" s="200"/>
      <c r="L724" s="200"/>
    </row>
    <row r="725" spans="1:12" ht="63" customHeight="1" x14ac:dyDescent="0.25">
      <c r="A725" s="183"/>
      <c r="B725" s="220" t="s">
        <v>776</v>
      </c>
      <c r="C725" s="221">
        <v>907</v>
      </c>
      <c r="D725" s="222">
        <v>503</v>
      </c>
      <c r="E725" s="223" t="s">
        <v>766</v>
      </c>
      <c r="F725" s="224" t="s">
        <v>777</v>
      </c>
      <c r="G725" s="180">
        <v>4265.3124799999996</v>
      </c>
      <c r="H725" s="437">
        <v>4265.3124799999996</v>
      </c>
      <c r="I725" s="432">
        <v>100</v>
      </c>
      <c r="J725" s="200"/>
      <c r="K725" s="200"/>
      <c r="L725" s="200"/>
    </row>
    <row r="726" spans="1:12" ht="47.25" customHeight="1" x14ac:dyDescent="0.25">
      <c r="A726" s="183"/>
      <c r="B726" s="220" t="s">
        <v>948</v>
      </c>
      <c r="C726" s="221">
        <v>907</v>
      </c>
      <c r="D726" s="222">
        <v>503</v>
      </c>
      <c r="E726" s="223">
        <v>5221900</v>
      </c>
      <c r="F726" s="224" t="s">
        <v>576</v>
      </c>
      <c r="G726" s="180">
        <v>137.19999999999999</v>
      </c>
      <c r="H726" s="437">
        <v>137.18</v>
      </c>
      <c r="I726" s="432">
        <v>100</v>
      </c>
      <c r="J726" s="200"/>
      <c r="K726" s="200"/>
      <c r="L726" s="200"/>
    </row>
    <row r="727" spans="1:12" ht="31.5" customHeight="1" x14ac:dyDescent="0.25">
      <c r="A727" s="183"/>
      <c r="B727" s="220" t="s">
        <v>584</v>
      </c>
      <c r="C727" s="221">
        <v>907</v>
      </c>
      <c r="D727" s="222">
        <v>503</v>
      </c>
      <c r="E727" s="223" t="s">
        <v>949</v>
      </c>
      <c r="F727" s="224" t="s">
        <v>585</v>
      </c>
      <c r="G727" s="180">
        <v>137.19999999999999</v>
      </c>
      <c r="H727" s="437">
        <v>137.18</v>
      </c>
      <c r="I727" s="432">
        <v>100</v>
      </c>
      <c r="J727" s="200"/>
      <c r="K727" s="200"/>
      <c r="L727" s="200"/>
    </row>
    <row r="728" spans="1:12" ht="15.75" customHeight="1" x14ac:dyDescent="0.25">
      <c r="A728" s="183"/>
      <c r="B728" s="220" t="s">
        <v>533</v>
      </c>
      <c r="C728" s="221">
        <v>907</v>
      </c>
      <c r="D728" s="222">
        <v>503</v>
      </c>
      <c r="E728" s="223">
        <v>6000000</v>
      </c>
      <c r="F728" s="224" t="s">
        <v>576</v>
      </c>
      <c r="G728" s="180">
        <v>167807.24922999999</v>
      </c>
      <c r="H728" s="437">
        <v>148659.97055999999</v>
      </c>
      <c r="I728" s="432">
        <v>88.6</v>
      </c>
      <c r="J728" s="200"/>
      <c r="K728" s="200"/>
      <c r="L728" s="200"/>
    </row>
    <row r="729" spans="1:12" ht="15.75" customHeight="1" x14ac:dyDescent="0.25">
      <c r="A729" s="183"/>
      <c r="B729" s="220" t="s">
        <v>950</v>
      </c>
      <c r="C729" s="221">
        <v>907</v>
      </c>
      <c r="D729" s="222">
        <v>503</v>
      </c>
      <c r="E729" s="223">
        <v>6000300</v>
      </c>
      <c r="F729" s="224" t="s">
        <v>576</v>
      </c>
      <c r="G729" s="180">
        <v>48234.641760000006</v>
      </c>
      <c r="H729" s="437">
        <v>45235.820430000007</v>
      </c>
      <c r="I729" s="432">
        <v>93.8</v>
      </c>
      <c r="J729" s="200"/>
      <c r="K729" s="200"/>
      <c r="L729" s="200"/>
    </row>
    <row r="730" spans="1:12" ht="31.5" customHeight="1" x14ac:dyDescent="0.25">
      <c r="A730" s="183"/>
      <c r="B730" s="220" t="s">
        <v>584</v>
      </c>
      <c r="C730" s="221">
        <v>907</v>
      </c>
      <c r="D730" s="222">
        <v>503</v>
      </c>
      <c r="E730" s="223" t="s">
        <v>951</v>
      </c>
      <c r="F730" s="224" t="s">
        <v>585</v>
      </c>
      <c r="G730" s="180">
        <v>48234.641760000006</v>
      </c>
      <c r="H730" s="437">
        <v>45235.820430000007</v>
      </c>
      <c r="I730" s="432">
        <v>93.8</v>
      </c>
      <c r="J730" s="200"/>
      <c r="K730" s="200"/>
      <c r="L730" s="200"/>
    </row>
    <row r="731" spans="1:12" ht="31.5" customHeight="1" x14ac:dyDescent="0.25">
      <c r="A731" s="183"/>
      <c r="B731" s="220" t="s">
        <v>952</v>
      </c>
      <c r="C731" s="221">
        <v>907</v>
      </c>
      <c r="D731" s="222">
        <v>503</v>
      </c>
      <c r="E731" s="223">
        <v>6000400</v>
      </c>
      <c r="F731" s="224" t="s">
        <v>576</v>
      </c>
      <c r="G731" s="180">
        <v>17445.803459999999</v>
      </c>
      <c r="H731" s="437">
        <v>17445.803459999999</v>
      </c>
      <c r="I731" s="432">
        <v>100</v>
      </c>
      <c r="J731" s="200"/>
      <c r="K731" s="200"/>
      <c r="L731" s="200"/>
    </row>
    <row r="732" spans="1:12" ht="31.5" customHeight="1" x14ac:dyDescent="0.25">
      <c r="A732" s="183"/>
      <c r="B732" s="220" t="s">
        <v>953</v>
      </c>
      <c r="C732" s="221">
        <v>907</v>
      </c>
      <c r="D732" s="222">
        <v>503</v>
      </c>
      <c r="E732" s="223" t="s">
        <v>954</v>
      </c>
      <c r="F732" s="224" t="s">
        <v>576</v>
      </c>
      <c r="G732" s="180">
        <v>17445.803459999999</v>
      </c>
      <c r="H732" s="437">
        <v>17445.803459999999</v>
      </c>
      <c r="I732" s="432">
        <v>100</v>
      </c>
      <c r="J732" s="200"/>
      <c r="K732" s="200"/>
      <c r="L732" s="200"/>
    </row>
    <row r="733" spans="1:12" ht="63" customHeight="1" x14ac:dyDescent="0.25">
      <c r="A733" s="183"/>
      <c r="B733" s="220" t="s">
        <v>776</v>
      </c>
      <c r="C733" s="221">
        <v>907</v>
      </c>
      <c r="D733" s="222">
        <v>503</v>
      </c>
      <c r="E733" s="223" t="s">
        <v>954</v>
      </c>
      <c r="F733" s="224" t="s">
        <v>777</v>
      </c>
      <c r="G733" s="180">
        <v>17445.803459999999</v>
      </c>
      <c r="H733" s="437">
        <v>17445.803459999999</v>
      </c>
      <c r="I733" s="432">
        <v>100</v>
      </c>
      <c r="J733" s="200"/>
      <c r="K733" s="200"/>
      <c r="L733" s="200"/>
    </row>
    <row r="734" spans="1:12" ht="31.5" customHeight="1" x14ac:dyDescent="0.25">
      <c r="A734" s="183"/>
      <c r="B734" s="220" t="s">
        <v>955</v>
      </c>
      <c r="C734" s="221">
        <v>907</v>
      </c>
      <c r="D734" s="222">
        <v>503</v>
      </c>
      <c r="E734" s="223">
        <v>6000500</v>
      </c>
      <c r="F734" s="224" t="s">
        <v>576</v>
      </c>
      <c r="G734" s="180">
        <v>102126.80400999999</v>
      </c>
      <c r="H734" s="437">
        <v>85978.346669999984</v>
      </c>
      <c r="I734" s="432">
        <v>84.2</v>
      </c>
      <c r="J734" s="200"/>
      <c r="K734" s="200"/>
      <c r="L734" s="200"/>
    </row>
    <row r="735" spans="1:12" ht="31.5" customHeight="1" x14ac:dyDescent="0.25">
      <c r="A735" s="183"/>
      <c r="B735" s="220" t="s">
        <v>584</v>
      </c>
      <c r="C735" s="221">
        <v>907</v>
      </c>
      <c r="D735" s="222">
        <v>503</v>
      </c>
      <c r="E735" s="223" t="s">
        <v>956</v>
      </c>
      <c r="F735" s="224" t="s">
        <v>585</v>
      </c>
      <c r="G735" s="180">
        <v>100138.24249999999</v>
      </c>
      <c r="H735" s="437">
        <v>83989.785159999985</v>
      </c>
      <c r="I735" s="432">
        <v>83.9</v>
      </c>
      <c r="J735" s="200"/>
      <c r="K735" s="200"/>
      <c r="L735" s="200"/>
    </row>
    <row r="736" spans="1:12" ht="31.5" customHeight="1" x14ac:dyDescent="0.25">
      <c r="A736" s="183"/>
      <c r="B736" s="220" t="s">
        <v>746</v>
      </c>
      <c r="C736" s="221">
        <v>907</v>
      </c>
      <c r="D736" s="222">
        <v>503</v>
      </c>
      <c r="E736" s="223" t="s">
        <v>956</v>
      </c>
      <c r="F736" s="224" t="s">
        <v>747</v>
      </c>
      <c r="G736" s="180">
        <v>1988.56151</v>
      </c>
      <c r="H736" s="437">
        <v>1988.56151</v>
      </c>
      <c r="I736" s="432">
        <v>100</v>
      </c>
      <c r="J736" s="200"/>
      <c r="K736" s="200"/>
      <c r="L736" s="200"/>
    </row>
    <row r="737" spans="1:12" ht="15.75" customHeight="1" x14ac:dyDescent="0.25">
      <c r="A737" s="183"/>
      <c r="B737" s="220" t="s">
        <v>636</v>
      </c>
      <c r="C737" s="221">
        <v>907</v>
      </c>
      <c r="D737" s="222">
        <v>503</v>
      </c>
      <c r="E737" s="223">
        <v>7950000</v>
      </c>
      <c r="F737" s="224" t="s">
        <v>576</v>
      </c>
      <c r="G737" s="180">
        <v>70163.196520000012</v>
      </c>
      <c r="H737" s="437">
        <v>56646.003400000001</v>
      </c>
      <c r="I737" s="432">
        <v>80.7</v>
      </c>
      <c r="J737" s="200"/>
      <c r="K737" s="200"/>
      <c r="L737" s="200"/>
    </row>
    <row r="738" spans="1:12" ht="78.75" customHeight="1" x14ac:dyDescent="0.25">
      <c r="A738" s="183"/>
      <c r="B738" s="220" t="s">
        <v>641</v>
      </c>
      <c r="C738" s="221">
        <v>907</v>
      </c>
      <c r="D738" s="222">
        <v>503</v>
      </c>
      <c r="E738" s="223" t="s">
        <v>642</v>
      </c>
      <c r="F738" s="224" t="s">
        <v>576</v>
      </c>
      <c r="G738" s="180">
        <v>27866.192999999999</v>
      </c>
      <c r="H738" s="437">
        <v>26660.610509999999</v>
      </c>
      <c r="I738" s="432">
        <v>95.7</v>
      </c>
      <c r="J738" s="200"/>
      <c r="K738" s="200"/>
      <c r="L738" s="200"/>
    </row>
    <row r="739" spans="1:12" ht="31.5" customHeight="1" x14ac:dyDescent="0.25">
      <c r="A739" s="183"/>
      <c r="B739" s="220" t="s">
        <v>584</v>
      </c>
      <c r="C739" s="221">
        <v>907</v>
      </c>
      <c r="D739" s="222">
        <v>503</v>
      </c>
      <c r="E739" s="223" t="s">
        <v>642</v>
      </c>
      <c r="F739" s="224" t="s">
        <v>585</v>
      </c>
      <c r="G739" s="180">
        <v>27866.192999999999</v>
      </c>
      <c r="H739" s="437">
        <v>26660.610509999999</v>
      </c>
      <c r="I739" s="432">
        <v>95.7</v>
      </c>
      <c r="J739" s="200"/>
      <c r="K739" s="200"/>
      <c r="L739" s="200"/>
    </row>
    <row r="740" spans="1:12" ht="110.25" customHeight="1" x14ac:dyDescent="0.25">
      <c r="A740" s="183"/>
      <c r="B740" s="220" t="s">
        <v>786</v>
      </c>
      <c r="C740" s="221">
        <v>907</v>
      </c>
      <c r="D740" s="222">
        <v>503</v>
      </c>
      <c r="E740" s="223" t="s">
        <v>787</v>
      </c>
      <c r="F740" s="224" t="s">
        <v>576</v>
      </c>
      <c r="G740" s="180">
        <v>42297.003520000006</v>
      </c>
      <c r="H740" s="437">
        <v>29985.392889999996</v>
      </c>
      <c r="I740" s="432">
        <v>70.900000000000006</v>
      </c>
      <c r="J740" s="200"/>
      <c r="K740" s="200"/>
      <c r="L740" s="200"/>
    </row>
    <row r="741" spans="1:12" ht="31.5" customHeight="1" x14ac:dyDescent="0.25">
      <c r="A741" s="183"/>
      <c r="B741" s="220" t="s">
        <v>584</v>
      </c>
      <c r="C741" s="221">
        <v>907</v>
      </c>
      <c r="D741" s="222">
        <v>503</v>
      </c>
      <c r="E741" s="223" t="s">
        <v>787</v>
      </c>
      <c r="F741" s="224" t="s">
        <v>585</v>
      </c>
      <c r="G741" s="180">
        <v>3164.3029999999999</v>
      </c>
      <c r="H741" s="437">
        <v>1290.24271</v>
      </c>
      <c r="I741" s="432">
        <v>40.799999999999997</v>
      </c>
      <c r="J741" s="200"/>
      <c r="K741" s="200"/>
      <c r="L741" s="200"/>
    </row>
    <row r="742" spans="1:12" ht="63" customHeight="1" x14ac:dyDescent="0.25">
      <c r="A742" s="183"/>
      <c r="B742" s="220" t="s">
        <v>653</v>
      </c>
      <c r="C742" s="221">
        <v>907</v>
      </c>
      <c r="D742" s="222">
        <v>503</v>
      </c>
      <c r="E742" s="223" t="s">
        <v>787</v>
      </c>
      <c r="F742" s="224" t="s">
        <v>654</v>
      </c>
      <c r="G742" s="180">
        <v>37853.105000000003</v>
      </c>
      <c r="H742" s="437">
        <v>27415.554659999998</v>
      </c>
      <c r="I742" s="432">
        <v>72.400000000000006</v>
      </c>
      <c r="J742" s="200"/>
      <c r="K742" s="200"/>
      <c r="L742" s="200"/>
    </row>
    <row r="743" spans="1:12" ht="63" customHeight="1" x14ac:dyDescent="0.25">
      <c r="A743" s="183"/>
      <c r="B743" s="220" t="s">
        <v>776</v>
      </c>
      <c r="C743" s="221">
        <v>907</v>
      </c>
      <c r="D743" s="222">
        <v>503</v>
      </c>
      <c r="E743" s="223" t="s">
        <v>787</v>
      </c>
      <c r="F743" s="224" t="s">
        <v>777</v>
      </c>
      <c r="G743" s="180">
        <v>1279.5955200000001</v>
      </c>
      <c r="H743" s="437">
        <v>1279.5955200000001</v>
      </c>
      <c r="I743" s="432">
        <v>100</v>
      </c>
      <c r="J743" s="200"/>
      <c r="K743" s="200"/>
      <c r="L743" s="200"/>
    </row>
    <row r="744" spans="1:12" ht="31.5" customHeight="1" x14ac:dyDescent="0.25">
      <c r="A744" s="183"/>
      <c r="B744" s="220" t="s">
        <v>534</v>
      </c>
      <c r="C744" s="221">
        <v>907</v>
      </c>
      <c r="D744" s="222">
        <v>505</v>
      </c>
      <c r="E744" s="223" t="s">
        <v>576</v>
      </c>
      <c r="F744" s="224" t="s">
        <v>576</v>
      </c>
      <c r="G744" s="180">
        <v>43340.333650000008</v>
      </c>
      <c r="H744" s="437">
        <v>42670.868240000003</v>
      </c>
      <c r="I744" s="432">
        <v>98.5</v>
      </c>
      <c r="J744" s="200"/>
      <c r="K744" s="200"/>
      <c r="L744" s="200"/>
    </row>
    <row r="745" spans="1:12" ht="31.5" customHeight="1" x14ac:dyDescent="0.25">
      <c r="A745" s="183"/>
      <c r="B745" s="220" t="s">
        <v>625</v>
      </c>
      <c r="C745" s="221">
        <v>907</v>
      </c>
      <c r="D745" s="222">
        <v>505</v>
      </c>
      <c r="E745" s="223">
        <v>930000</v>
      </c>
      <c r="F745" s="224" t="s">
        <v>576</v>
      </c>
      <c r="G745" s="180">
        <v>43340.333650000008</v>
      </c>
      <c r="H745" s="437">
        <v>42670.868240000003</v>
      </c>
      <c r="I745" s="432">
        <v>98.5</v>
      </c>
      <c r="J745" s="200"/>
      <c r="K745" s="200"/>
      <c r="L745" s="200"/>
    </row>
    <row r="746" spans="1:12" ht="31.5" customHeight="1" x14ac:dyDescent="0.25">
      <c r="A746" s="183"/>
      <c r="B746" s="220" t="s">
        <v>626</v>
      </c>
      <c r="C746" s="221">
        <v>907</v>
      </c>
      <c r="D746" s="222">
        <v>505</v>
      </c>
      <c r="E746" s="223">
        <v>939900</v>
      </c>
      <c r="F746" s="224" t="s">
        <v>576</v>
      </c>
      <c r="G746" s="180">
        <v>43340.333650000008</v>
      </c>
      <c r="H746" s="437">
        <v>42670.868240000003</v>
      </c>
      <c r="I746" s="432">
        <v>98.5</v>
      </c>
      <c r="J746" s="200"/>
      <c r="K746" s="200"/>
      <c r="L746" s="200"/>
    </row>
    <row r="747" spans="1:12" ht="47.25" customHeight="1" x14ac:dyDescent="0.25">
      <c r="A747" s="183"/>
      <c r="B747" s="220" t="s">
        <v>957</v>
      </c>
      <c r="C747" s="221">
        <v>907</v>
      </c>
      <c r="D747" s="222">
        <v>505</v>
      </c>
      <c r="E747" s="223" t="s">
        <v>958</v>
      </c>
      <c r="F747" s="224" t="s">
        <v>576</v>
      </c>
      <c r="G747" s="180">
        <v>43340.333650000008</v>
      </c>
      <c r="H747" s="437">
        <v>42670.868240000003</v>
      </c>
      <c r="I747" s="432">
        <v>98.5</v>
      </c>
      <c r="J747" s="200"/>
      <c r="K747" s="200"/>
      <c r="L747" s="200"/>
    </row>
    <row r="748" spans="1:12" ht="15.75" customHeight="1" x14ac:dyDescent="0.25">
      <c r="A748" s="183"/>
      <c r="B748" s="220" t="s">
        <v>579</v>
      </c>
      <c r="C748" s="221">
        <v>907</v>
      </c>
      <c r="D748" s="222">
        <v>505</v>
      </c>
      <c r="E748" s="223" t="s">
        <v>958</v>
      </c>
      <c r="F748" s="224" t="s">
        <v>667</v>
      </c>
      <c r="G748" s="180">
        <v>34250.899920000003</v>
      </c>
      <c r="H748" s="437">
        <v>34250.899920000003</v>
      </c>
      <c r="I748" s="432">
        <v>100</v>
      </c>
      <c r="J748" s="200"/>
      <c r="K748" s="200"/>
      <c r="L748" s="200"/>
    </row>
    <row r="749" spans="1:12" ht="31.5" customHeight="1" x14ac:dyDescent="0.25">
      <c r="A749" s="183"/>
      <c r="B749" s="220" t="s">
        <v>582</v>
      </c>
      <c r="C749" s="221">
        <v>907</v>
      </c>
      <c r="D749" s="222">
        <v>505</v>
      </c>
      <c r="E749" s="223" t="s">
        <v>958</v>
      </c>
      <c r="F749" s="224" t="s">
        <v>668</v>
      </c>
      <c r="G749" s="180">
        <v>1192.5263500000001</v>
      </c>
      <c r="H749" s="437">
        <v>1188.5743500000001</v>
      </c>
      <c r="I749" s="432">
        <v>99.7</v>
      </c>
      <c r="J749" s="200"/>
      <c r="K749" s="200"/>
      <c r="L749" s="200"/>
    </row>
    <row r="750" spans="1:12" ht="31.5" customHeight="1" x14ac:dyDescent="0.25">
      <c r="A750" s="183"/>
      <c r="B750" s="220" t="s">
        <v>584</v>
      </c>
      <c r="C750" s="221">
        <v>907</v>
      </c>
      <c r="D750" s="222">
        <v>505</v>
      </c>
      <c r="E750" s="223" t="s">
        <v>958</v>
      </c>
      <c r="F750" s="224" t="s">
        <v>585</v>
      </c>
      <c r="G750" s="180">
        <v>7306.1876199999997</v>
      </c>
      <c r="H750" s="437">
        <v>6687.5002999999988</v>
      </c>
      <c r="I750" s="432">
        <v>91.5</v>
      </c>
      <c r="J750" s="200"/>
      <c r="K750" s="200"/>
      <c r="L750" s="200"/>
    </row>
    <row r="751" spans="1:12" ht="31.5" customHeight="1" x14ac:dyDescent="0.25">
      <c r="A751" s="183"/>
      <c r="B751" s="220" t="s">
        <v>586</v>
      </c>
      <c r="C751" s="221">
        <v>907</v>
      </c>
      <c r="D751" s="222">
        <v>505</v>
      </c>
      <c r="E751" s="223" t="s">
        <v>958</v>
      </c>
      <c r="F751" s="224" t="s">
        <v>587</v>
      </c>
      <c r="G751" s="180">
        <v>590.71976000000006</v>
      </c>
      <c r="H751" s="437">
        <v>543.89367000000004</v>
      </c>
      <c r="I751" s="432">
        <v>92.1</v>
      </c>
      <c r="J751" s="200"/>
      <c r="K751" s="200"/>
      <c r="L751" s="200"/>
    </row>
    <row r="752" spans="1:12" ht="15.75" customHeight="1" x14ac:dyDescent="0.25">
      <c r="A752" s="183"/>
      <c r="B752" s="220" t="s">
        <v>543</v>
      </c>
      <c r="C752" s="221">
        <v>907</v>
      </c>
      <c r="D752" s="222">
        <v>801</v>
      </c>
      <c r="E752" s="223" t="s">
        <v>576</v>
      </c>
      <c r="F752" s="224" t="s">
        <v>576</v>
      </c>
      <c r="G752" s="180">
        <v>160</v>
      </c>
      <c r="H752" s="437">
        <v>159.68299999999999</v>
      </c>
      <c r="I752" s="432">
        <v>99.8</v>
      </c>
      <c r="J752" s="200"/>
      <c r="K752" s="200"/>
      <c r="L752" s="200"/>
    </row>
    <row r="753" spans="1:12" ht="15.75" customHeight="1" x14ac:dyDescent="0.25">
      <c r="A753" s="183"/>
      <c r="B753" s="220" t="s">
        <v>636</v>
      </c>
      <c r="C753" s="221">
        <v>907</v>
      </c>
      <c r="D753" s="222">
        <v>801</v>
      </c>
      <c r="E753" s="223">
        <v>7950000</v>
      </c>
      <c r="F753" s="224" t="s">
        <v>576</v>
      </c>
      <c r="G753" s="180">
        <v>160</v>
      </c>
      <c r="H753" s="437">
        <v>159.68299999999999</v>
      </c>
      <c r="I753" s="432">
        <v>99.8</v>
      </c>
      <c r="J753" s="200"/>
      <c r="K753" s="200"/>
      <c r="L753" s="200"/>
    </row>
    <row r="754" spans="1:12" ht="110.25" customHeight="1" x14ac:dyDescent="0.25">
      <c r="A754" s="183"/>
      <c r="B754" s="220" t="s">
        <v>778</v>
      </c>
      <c r="C754" s="221">
        <v>907</v>
      </c>
      <c r="D754" s="222">
        <v>801</v>
      </c>
      <c r="E754" s="223" t="s">
        <v>779</v>
      </c>
      <c r="F754" s="224" t="s">
        <v>576</v>
      </c>
      <c r="G754" s="180">
        <v>160</v>
      </c>
      <c r="H754" s="437">
        <v>159.68299999999999</v>
      </c>
      <c r="I754" s="432">
        <v>99.8</v>
      </c>
      <c r="J754" s="200"/>
      <c r="K754" s="200"/>
      <c r="L754" s="200"/>
    </row>
    <row r="755" spans="1:12" ht="31.5" customHeight="1" x14ac:dyDescent="0.25">
      <c r="A755" s="183"/>
      <c r="B755" s="220" t="s">
        <v>584</v>
      </c>
      <c r="C755" s="221">
        <v>907</v>
      </c>
      <c r="D755" s="222">
        <v>801</v>
      </c>
      <c r="E755" s="223" t="s">
        <v>779</v>
      </c>
      <c r="F755" s="224" t="s">
        <v>585</v>
      </c>
      <c r="G755" s="180">
        <v>160</v>
      </c>
      <c r="H755" s="437">
        <v>159.68299999999999</v>
      </c>
      <c r="I755" s="432">
        <v>99.8</v>
      </c>
      <c r="J755" s="200"/>
      <c r="K755" s="200"/>
      <c r="L755" s="200"/>
    </row>
    <row r="756" spans="1:12" s="176" customFormat="1" ht="63" customHeight="1" x14ac:dyDescent="0.25">
      <c r="A756" s="183" t="s">
        <v>557</v>
      </c>
      <c r="B756" s="225" t="s">
        <v>959</v>
      </c>
      <c r="C756" s="226">
        <v>908</v>
      </c>
      <c r="D756" s="227">
        <v>0</v>
      </c>
      <c r="E756" s="228">
        <v>0</v>
      </c>
      <c r="F756" s="229" t="s">
        <v>576</v>
      </c>
      <c r="G756" s="230">
        <v>1047171.2499299999</v>
      </c>
      <c r="H756" s="438">
        <v>941489.78978999972</v>
      </c>
      <c r="I756" s="431">
        <v>89.9</v>
      </c>
      <c r="J756" s="219"/>
      <c r="K756" s="219"/>
      <c r="L756" s="219"/>
    </row>
    <row r="757" spans="1:12" ht="78.75" customHeight="1" x14ac:dyDescent="0.25">
      <c r="A757" s="183"/>
      <c r="B757" s="220" t="s">
        <v>512</v>
      </c>
      <c r="C757" s="221">
        <v>908</v>
      </c>
      <c r="D757" s="222">
        <v>104</v>
      </c>
      <c r="E757" s="223" t="s">
        <v>576</v>
      </c>
      <c r="F757" s="224" t="s">
        <v>576</v>
      </c>
      <c r="G757" s="180">
        <v>39772.15049</v>
      </c>
      <c r="H757" s="437">
        <v>39536.47782</v>
      </c>
      <c r="I757" s="432">
        <v>99.4</v>
      </c>
      <c r="J757" s="200"/>
      <c r="K757" s="200"/>
      <c r="L757" s="200"/>
    </row>
    <row r="758" spans="1:12" ht="31.5" customHeight="1" x14ac:dyDescent="0.25">
      <c r="A758" s="183"/>
      <c r="B758" s="220" t="s">
        <v>577</v>
      </c>
      <c r="C758" s="221">
        <v>908</v>
      </c>
      <c r="D758" s="222">
        <v>104</v>
      </c>
      <c r="E758" s="223">
        <v>20000</v>
      </c>
      <c r="F758" s="224" t="s">
        <v>576</v>
      </c>
      <c r="G758" s="180">
        <v>39772.15049</v>
      </c>
      <c r="H758" s="437">
        <v>39536.47782</v>
      </c>
      <c r="I758" s="432">
        <v>99.4</v>
      </c>
      <c r="J758" s="200"/>
      <c r="K758" s="200"/>
      <c r="L758" s="200"/>
    </row>
    <row r="759" spans="1:12" ht="15.75" customHeight="1" x14ac:dyDescent="0.25">
      <c r="A759" s="183"/>
      <c r="B759" s="220" t="s">
        <v>578</v>
      </c>
      <c r="C759" s="221">
        <v>908</v>
      </c>
      <c r="D759" s="222">
        <v>104</v>
      </c>
      <c r="E759" s="223">
        <v>20400</v>
      </c>
      <c r="F759" s="224" t="s">
        <v>576</v>
      </c>
      <c r="G759" s="180">
        <v>39772.15049</v>
      </c>
      <c r="H759" s="437">
        <v>39536.47782</v>
      </c>
      <c r="I759" s="432">
        <v>99.4</v>
      </c>
      <c r="J759" s="200"/>
      <c r="K759" s="200"/>
      <c r="L759" s="200"/>
    </row>
    <row r="760" spans="1:12" ht="15.75" customHeight="1" x14ac:dyDescent="0.25">
      <c r="A760" s="183"/>
      <c r="B760" s="220" t="s">
        <v>579</v>
      </c>
      <c r="C760" s="221">
        <v>908</v>
      </c>
      <c r="D760" s="222">
        <v>104</v>
      </c>
      <c r="E760" s="223" t="s">
        <v>580</v>
      </c>
      <c r="F760" s="224" t="s">
        <v>581</v>
      </c>
      <c r="G760" s="180">
        <v>36966.180489999999</v>
      </c>
      <c r="H760" s="437">
        <v>36966.180489999999</v>
      </c>
      <c r="I760" s="432">
        <v>100</v>
      </c>
      <c r="J760" s="200"/>
      <c r="K760" s="200"/>
      <c r="L760" s="200"/>
    </row>
    <row r="761" spans="1:12" ht="31.5" customHeight="1" x14ac:dyDescent="0.25">
      <c r="A761" s="183"/>
      <c r="B761" s="220" t="s">
        <v>582</v>
      </c>
      <c r="C761" s="221">
        <v>908</v>
      </c>
      <c r="D761" s="222">
        <v>104</v>
      </c>
      <c r="E761" s="223" t="s">
        <v>580</v>
      </c>
      <c r="F761" s="224" t="s">
        <v>583</v>
      </c>
      <c r="G761" s="180">
        <v>1850.8515600000001</v>
      </c>
      <c r="H761" s="437">
        <v>1620.2948899999999</v>
      </c>
      <c r="I761" s="432">
        <v>87.5</v>
      </c>
      <c r="J761" s="200"/>
      <c r="K761" s="200"/>
      <c r="L761" s="200"/>
    </row>
    <row r="762" spans="1:12" ht="31.5" customHeight="1" x14ac:dyDescent="0.25">
      <c r="A762" s="183"/>
      <c r="B762" s="220" t="s">
        <v>584</v>
      </c>
      <c r="C762" s="221">
        <v>908</v>
      </c>
      <c r="D762" s="222">
        <v>104</v>
      </c>
      <c r="E762" s="223" t="s">
        <v>580</v>
      </c>
      <c r="F762" s="224" t="s">
        <v>585</v>
      </c>
      <c r="G762" s="180">
        <v>651.88532999999995</v>
      </c>
      <c r="H762" s="437">
        <v>646.76932999999997</v>
      </c>
      <c r="I762" s="432">
        <v>99.2</v>
      </c>
      <c r="J762" s="200"/>
      <c r="K762" s="200"/>
      <c r="L762" s="200"/>
    </row>
    <row r="763" spans="1:12" ht="31.5" customHeight="1" x14ac:dyDescent="0.25">
      <c r="A763" s="183"/>
      <c r="B763" s="220" t="s">
        <v>586</v>
      </c>
      <c r="C763" s="221">
        <v>908</v>
      </c>
      <c r="D763" s="222">
        <v>104</v>
      </c>
      <c r="E763" s="223" t="s">
        <v>580</v>
      </c>
      <c r="F763" s="224" t="s">
        <v>587</v>
      </c>
      <c r="G763" s="180">
        <v>303.23311000000001</v>
      </c>
      <c r="H763" s="437">
        <v>303.23311000000001</v>
      </c>
      <c r="I763" s="432">
        <v>100</v>
      </c>
      <c r="J763" s="200"/>
      <c r="K763" s="200"/>
      <c r="L763" s="200"/>
    </row>
    <row r="764" spans="1:12" ht="15.75" customHeight="1" x14ac:dyDescent="0.25">
      <c r="A764" s="183"/>
      <c r="B764" s="220" t="s">
        <v>516</v>
      </c>
      <c r="C764" s="221">
        <v>908</v>
      </c>
      <c r="D764" s="222">
        <v>113</v>
      </c>
      <c r="E764" s="223" t="s">
        <v>576</v>
      </c>
      <c r="F764" s="224" t="s">
        <v>576</v>
      </c>
      <c r="G764" s="180">
        <v>101358.52218999999</v>
      </c>
      <c r="H764" s="437">
        <v>98742.940880000024</v>
      </c>
      <c r="I764" s="432">
        <v>97.4</v>
      </c>
      <c r="J764" s="200"/>
      <c r="K764" s="200"/>
      <c r="L764" s="200"/>
    </row>
    <row r="765" spans="1:12" ht="47.25" customHeight="1" x14ac:dyDescent="0.25">
      <c r="A765" s="183"/>
      <c r="B765" s="220" t="s">
        <v>592</v>
      </c>
      <c r="C765" s="221">
        <v>908</v>
      </c>
      <c r="D765" s="222">
        <v>113</v>
      </c>
      <c r="E765" s="223">
        <v>920000</v>
      </c>
      <c r="F765" s="224" t="s">
        <v>576</v>
      </c>
      <c r="G765" s="180">
        <v>54714.879999999997</v>
      </c>
      <c r="H765" s="437">
        <v>54714.879999999997</v>
      </c>
      <c r="I765" s="432">
        <v>100</v>
      </c>
      <c r="J765" s="200"/>
      <c r="K765" s="200"/>
      <c r="L765" s="200"/>
    </row>
    <row r="766" spans="1:12" ht="31.5" customHeight="1" x14ac:dyDescent="0.25">
      <c r="A766" s="183"/>
      <c r="B766" s="220" t="s">
        <v>593</v>
      </c>
      <c r="C766" s="221">
        <v>908</v>
      </c>
      <c r="D766" s="222">
        <v>113</v>
      </c>
      <c r="E766" s="223">
        <v>920300</v>
      </c>
      <c r="F766" s="224" t="s">
        <v>576</v>
      </c>
      <c r="G766" s="180">
        <v>54714.879999999997</v>
      </c>
      <c r="H766" s="437">
        <v>54714.879999999997</v>
      </c>
      <c r="I766" s="432">
        <v>100</v>
      </c>
      <c r="J766" s="200"/>
      <c r="K766" s="200"/>
      <c r="L766" s="200"/>
    </row>
    <row r="767" spans="1:12" ht="47.25" customHeight="1" x14ac:dyDescent="0.25">
      <c r="A767" s="183"/>
      <c r="B767" s="220" t="s">
        <v>960</v>
      </c>
      <c r="C767" s="221">
        <v>908</v>
      </c>
      <c r="D767" s="222">
        <v>113</v>
      </c>
      <c r="E767" s="223" t="s">
        <v>961</v>
      </c>
      <c r="F767" s="224" t="s">
        <v>576</v>
      </c>
      <c r="G767" s="180">
        <v>54714.879999999997</v>
      </c>
      <c r="H767" s="437">
        <v>54714.879999999997</v>
      </c>
      <c r="I767" s="432">
        <v>100</v>
      </c>
      <c r="J767" s="200"/>
      <c r="K767" s="200"/>
      <c r="L767" s="200"/>
    </row>
    <row r="768" spans="1:12" ht="47.25" customHeight="1" x14ac:dyDescent="0.25">
      <c r="A768" s="183"/>
      <c r="B768" s="220" t="s">
        <v>962</v>
      </c>
      <c r="C768" s="221">
        <v>908</v>
      </c>
      <c r="D768" s="222">
        <v>113</v>
      </c>
      <c r="E768" s="223" t="s">
        <v>961</v>
      </c>
      <c r="F768" s="224" t="s">
        <v>963</v>
      </c>
      <c r="G768" s="180">
        <v>54714.879999999997</v>
      </c>
      <c r="H768" s="437">
        <v>54714.879999999997</v>
      </c>
      <c r="I768" s="432">
        <v>100</v>
      </c>
      <c r="J768" s="200"/>
      <c r="K768" s="200"/>
      <c r="L768" s="200"/>
    </row>
    <row r="769" spans="1:12" ht="31.5" customHeight="1" x14ac:dyDescent="0.25">
      <c r="A769" s="183"/>
      <c r="B769" s="220" t="s">
        <v>625</v>
      </c>
      <c r="C769" s="221">
        <v>908</v>
      </c>
      <c r="D769" s="222">
        <v>113</v>
      </c>
      <c r="E769" s="223">
        <v>930000</v>
      </c>
      <c r="F769" s="224" t="s">
        <v>576</v>
      </c>
      <c r="G769" s="180">
        <v>46556.642189999999</v>
      </c>
      <c r="H769" s="437">
        <v>43941.632309999979</v>
      </c>
      <c r="I769" s="432">
        <v>94.4</v>
      </c>
      <c r="J769" s="200"/>
      <c r="K769" s="200"/>
      <c r="L769" s="200"/>
    </row>
    <row r="770" spans="1:12" ht="31.5" customHeight="1" x14ac:dyDescent="0.25">
      <c r="A770" s="183"/>
      <c r="B770" s="220" t="s">
        <v>626</v>
      </c>
      <c r="C770" s="221">
        <v>908</v>
      </c>
      <c r="D770" s="222">
        <v>113</v>
      </c>
      <c r="E770" s="223">
        <v>939900</v>
      </c>
      <c r="F770" s="224" t="s">
        <v>576</v>
      </c>
      <c r="G770" s="180">
        <v>46556.642189999999</v>
      </c>
      <c r="H770" s="437">
        <v>43941.632309999979</v>
      </c>
      <c r="I770" s="432">
        <v>94.4</v>
      </c>
      <c r="J770" s="200"/>
      <c r="K770" s="200"/>
      <c r="L770" s="200"/>
    </row>
    <row r="771" spans="1:12" ht="47.25" customHeight="1" x14ac:dyDescent="0.25">
      <c r="A771" s="183"/>
      <c r="B771" s="220" t="s">
        <v>964</v>
      </c>
      <c r="C771" s="221">
        <v>908</v>
      </c>
      <c r="D771" s="222">
        <v>113</v>
      </c>
      <c r="E771" s="223" t="s">
        <v>965</v>
      </c>
      <c r="F771" s="224" t="s">
        <v>576</v>
      </c>
      <c r="G771" s="180">
        <v>42677.9611</v>
      </c>
      <c r="H771" s="437">
        <v>40114.728219999983</v>
      </c>
      <c r="I771" s="432">
        <v>94</v>
      </c>
      <c r="J771" s="200"/>
      <c r="K771" s="200"/>
      <c r="L771" s="200"/>
    </row>
    <row r="772" spans="1:12" ht="15.75" customHeight="1" x14ac:dyDescent="0.25">
      <c r="A772" s="183"/>
      <c r="B772" s="220" t="s">
        <v>579</v>
      </c>
      <c r="C772" s="221">
        <v>908</v>
      </c>
      <c r="D772" s="222">
        <v>113</v>
      </c>
      <c r="E772" s="223" t="s">
        <v>965</v>
      </c>
      <c r="F772" s="224" t="s">
        <v>667</v>
      </c>
      <c r="G772" s="180">
        <v>36975.073550000001</v>
      </c>
      <c r="H772" s="437">
        <v>36450.190490000001</v>
      </c>
      <c r="I772" s="432">
        <v>98.6</v>
      </c>
      <c r="J772" s="200"/>
      <c r="K772" s="200"/>
      <c r="L772" s="200"/>
    </row>
    <row r="773" spans="1:12" ht="31.5" customHeight="1" x14ac:dyDescent="0.25">
      <c r="A773" s="183"/>
      <c r="B773" s="220" t="s">
        <v>582</v>
      </c>
      <c r="C773" s="221">
        <v>908</v>
      </c>
      <c r="D773" s="222">
        <v>113</v>
      </c>
      <c r="E773" s="223" t="s">
        <v>965</v>
      </c>
      <c r="F773" s="224" t="s">
        <v>668</v>
      </c>
      <c r="G773" s="180">
        <v>816.9751</v>
      </c>
      <c r="H773" s="437">
        <v>327.09110000000004</v>
      </c>
      <c r="I773" s="432">
        <v>40</v>
      </c>
      <c r="J773" s="200"/>
      <c r="K773" s="200"/>
      <c r="L773" s="200"/>
    </row>
    <row r="774" spans="1:12" ht="31.5" customHeight="1" x14ac:dyDescent="0.25">
      <c r="A774" s="183"/>
      <c r="B774" s="220" t="s">
        <v>584</v>
      </c>
      <c r="C774" s="221">
        <v>908</v>
      </c>
      <c r="D774" s="222">
        <v>113</v>
      </c>
      <c r="E774" s="223" t="s">
        <v>965</v>
      </c>
      <c r="F774" s="224" t="s">
        <v>585</v>
      </c>
      <c r="G774" s="180">
        <v>3478.67</v>
      </c>
      <c r="H774" s="437">
        <v>2902.3205899999998</v>
      </c>
      <c r="I774" s="432">
        <v>83.4</v>
      </c>
      <c r="J774" s="200"/>
      <c r="K774" s="200"/>
      <c r="L774" s="200"/>
    </row>
    <row r="775" spans="1:12" ht="31.5" customHeight="1" x14ac:dyDescent="0.25">
      <c r="A775" s="183"/>
      <c r="B775" s="220" t="s">
        <v>746</v>
      </c>
      <c r="C775" s="221">
        <v>908</v>
      </c>
      <c r="D775" s="222">
        <v>113</v>
      </c>
      <c r="E775" s="223" t="s">
        <v>965</v>
      </c>
      <c r="F775" s="224" t="s">
        <v>747</v>
      </c>
      <c r="G775" s="180">
        <v>1256.24245</v>
      </c>
      <c r="H775" s="437">
        <v>358.13599999999997</v>
      </c>
      <c r="I775" s="432">
        <v>28.5</v>
      </c>
      <c r="J775" s="200"/>
      <c r="K775" s="200"/>
      <c r="L775" s="200"/>
    </row>
    <row r="776" spans="1:12" ht="31.5" customHeight="1" x14ac:dyDescent="0.25">
      <c r="A776" s="183"/>
      <c r="B776" s="220" t="s">
        <v>586</v>
      </c>
      <c r="C776" s="221">
        <v>908</v>
      </c>
      <c r="D776" s="222">
        <v>113</v>
      </c>
      <c r="E776" s="223" t="s">
        <v>965</v>
      </c>
      <c r="F776" s="224" t="s">
        <v>587</v>
      </c>
      <c r="G776" s="180">
        <v>151</v>
      </c>
      <c r="H776" s="437">
        <v>76.990039999999993</v>
      </c>
      <c r="I776" s="432">
        <v>51</v>
      </c>
      <c r="J776" s="200"/>
      <c r="K776" s="200"/>
      <c r="L776" s="200"/>
    </row>
    <row r="777" spans="1:12" ht="47.25" customHeight="1" x14ac:dyDescent="0.25">
      <c r="A777" s="183"/>
      <c r="B777" s="220" t="s">
        <v>627</v>
      </c>
      <c r="C777" s="221">
        <v>908</v>
      </c>
      <c r="D777" s="222">
        <v>113</v>
      </c>
      <c r="E777" s="223" t="s">
        <v>628</v>
      </c>
      <c r="F777" s="224" t="s">
        <v>576</v>
      </c>
      <c r="G777" s="180">
        <v>3878.6810899999996</v>
      </c>
      <c r="H777" s="437">
        <v>3826.90409</v>
      </c>
      <c r="I777" s="432">
        <v>98.7</v>
      </c>
      <c r="J777" s="200"/>
      <c r="K777" s="200"/>
      <c r="L777" s="200"/>
    </row>
    <row r="778" spans="1:12" ht="15.75" customHeight="1" x14ac:dyDescent="0.25">
      <c r="A778" s="183"/>
      <c r="B778" s="220" t="s">
        <v>579</v>
      </c>
      <c r="C778" s="221">
        <v>908</v>
      </c>
      <c r="D778" s="222">
        <v>113</v>
      </c>
      <c r="E778" s="223" t="s">
        <v>628</v>
      </c>
      <c r="F778" s="224" t="s">
        <v>581</v>
      </c>
      <c r="G778" s="180">
        <v>3538.1927399999995</v>
      </c>
      <c r="H778" s="437">
        <v>3486.4157399999999</v>
      </c>
      <c r="I778" s="432">
        <v>98.5</v>
      </c>
      <c r="J778" s="200"/>
      <c r="K778" s="200"/>
      <c r="L778" s="200"/>
    </row>
    <row r="779" spans="1:12" ht="31.5" customHeight="1" x14ac:dyDescent="0.25">
      <c r="A779" s="183"/>
      <c r="B779" s="220" t="s">
        <v>582</v>
      </c>
      <c r="C779" s="221">
        <v>908</v>
      </c>
      <c r="D779" s="222">
        <v>113</v>
      </c>
      <c r="E779" s="223" t="s">
        <v>628</v>
      </c>
      <c r="F779" s="224" t="s">
        <v>583</v>
      </c>
      <c r="G779" s="180">
        <v>294.04835000000003</v>
      </c>
      <c r="H779" s="437">
        <v>294.04835000000003</v>
      </c>
      <c r="I779" s="432">
        <v>100</v>
      </c>
      <c r="J779" s="200"/>
      <c r="K779" s="200"/>
      <c r="L779" s="200"/>
    </row>
    <row r="780" spans="1:12" ht="31.5" customHeight="1" x14ac:dyDescent="0.25">
      <c r="A780" s="183"/>
      <c r="B780" s="220" t="s">
        <v>584</v>
      </c>
      <c r="C780" s="221">
        <v>908</v>
      </c>
      <c r="D780" s="222">
        <v>113</v>
      </c>
      <c r="E780" s="223" t="s">
        <v>628</v>
      </c>
      <c r="F780" s="224" t="s">
        <v>585</v>
      </c>
      <c r="G780" s="180">
        <v>46.44</v>
      </c>
      <c r="H780" s="437">
        <v>46.44</v>
      </c>
      <c r="I780" s="432">
        <v>100</v>
      </c>
      <c r="J780" s="200"/>
      <c r="K780" s="200"/>
      <c r="L780" s="200"/>
    </row>
    <row r="781" spans="1:12" ht="15.75" customHeight="1" x14ac:dyDescent="0.25">
      <c r="A781" s="183"/>
      <c r="B781" s="220" t="s">
        <v>636</v>
      </c>
      <c r="C781" s="221">
        <v>908</v>
      </c>
      <c r="D781" s="222">
        <v>113</v>
      </c>
      <c r="E781" s="223">
        <v>7950000</v>
      </c>
      <c r="F781" s="224" t="s">
        <v>576</v>
      </c>
      <c r="G781" s="180">
        <v>87</v>
      </c>
      <c r="H781" s="437">
        <v>86.428569999999993</v>
      </c>
      <c r="I781" s="432">
        <v>99.3</v>
      </c>
      <c r="J781" s="200"/>
      <c r="K781" s="200"/>
      <c r="L781" s="200"/>
    </row>
    <row r="782" spans="1:12" ht="94.5" customHeight="1" x14ac:dyDescent="0.25">
      <c r="A782" s="183"/>
      <c r="B782" s="220" t="s">
        <v>673</v>
      </c>
      <c r="C782" s="221">
        <v>908</v>
      </c>
      <c r="D782" s="222">
        <v>113</v>
      </c>
      <c r="E782" s="223" t="s">
        <v>674</v>
      </c>
      <c r="F782" s="224" t="s">
        <v>576</v>
      </c>
      <c r="G782" s="180">
        <v>87</v>
      </c>
      <c r="H782" s="437">
        <v>86.428569999999993</v>
      </c>
      <c r="I782" s="432">
        <v>99.3</v>
      </c>
      <c r="J782" s="200"/>
      <c r="K782" s="200"/>
      <c r="L782" s="200"/>
    </row>
    <row r="783" spans="1:12" ht="47.25" customHeight="1" x14ac:dyDescent="0.25">
      <c r="A783" s="183"/>
      <c r="B783" s="220" t="s">
        <v>612</v>
      </c>
      <c r="C783" s="221">
        <v>908</v>
      </c>
      <c r="D783" s="222">
        <v>113</v>
      </c>
      <c r="E783" s="223" t="s">
        <v>674</v>
      </c>
      <c r="F783" s="224" t="s">
        <v>613</v>
      </c>
      <c r="G783" s="180">
        <v>87</v>
      </c>
      <c r="H783" s="437">
        <v>86.428569999999993</v>
      </c>
      <c r="I783" s="432">
        <v>99.3</v>
      </c>
      <c r="J783" s="200"/>
      <c r="K783" s="200"/>
      <c r="L783" s="200"/>
    </row>
    <row r="784" spans="1:12" ht="15.75" customHeight="1" x14ac:dyDescent="0.25">
      <c r="A784" s="183"/>
      <c r="B784" s="220" t="s">
        <v>526</v>
      </c>
      <c r="C784" s="221">
        <v>908</v>
      </c>
      <c r="D784" s="222">
        <v>409</v>
      </c>
      <c r="E784" s="223" t="s">
        <v>576</v>
      </c>
      <c r="F784" s="224" t="s">
        <v>576</v>
      </c>
      <c r="G784" s="180">
        <v>301877.78828000004</v>
      </c>
      <c r="H784" s="437">
        <v>245110.91398000001</v>
      </c>
      <c r="I784" s="432">
        <v>81.2</v>
      </c>
      <c r="J784" s="200"/>
      <c r="K784" s="200"/>
      <c r="L784" s="200"/>
    </row>
    <row r="785" spans="1:12" ht="47.25" customHeight="1" x14ac:dyDescent="0.25">
      <c r="A785" s="183"/>
      <c r="B785" s="220" t="s">
        <v>944</v>
      </c>
      <c r="C785" s="221">
        <v>908</v>
      </c>
      <c r="D785" s="222">
        <v>409</v>
      </c>
      <c r="E785" s="223">
        <v>1020000</v>
      </c>
      <c r="F785" s="224" t="s">
        <v>576</v>
      </c>
      <c r="G785" s="180">
        <v>1632.58637</v>
      </c>
      <c r="H785" s="437">
        <v>1632.58637</v>
      </c>
      <c r="I785" s="432">
        <v>100</v>
      </c>
      <c r="J785" s="200"/>
      <c r="K785" s="200"/>
      <c r="L785" s="200"/>
    </row>
    <row r="786" spans="1:12" ht="94.5" customHeight="1" x14ac:dyDescent="0.25">
      <c r="A786" s="183"/>
      <c r="B786" s="220" t="s">
        <v>945</v>
      </c>
      <c r="C786" s="221">
        <v>908</v>
      </c>
      <c r="D786" s="222">
        <v>409</v>
      </c>
      <c r="E786" s="223">
        <v>1020100</v>
      </c>
      <c r="F786" s="224" t="s">
        <v>576</v>
      </c>
      <c r="G786" s="180">
        <v>1632.58637</v>
      </c>
      <c r="H786" s="437">
        <v>1632.58637</v>
      </c>
      <c r="I786" s="432">
        <v>100</v>
      </c>
      <c r="J786" s="200"/>
      <c r="K786" s="200"/>
      <c r="L786" s="200"/>
    </row>
    <row r="787" spans="1:12" ht="78.75" customHeight="1" x14ac:dyDescent="0.25">
      <c r="A787" s="183"/>
      <c r="B787" s="220" t="s">
        <v>966</v>
      </c>
      <c r="C787" s="221">
        <v>908</v>
      </c>
      <c r="D787" s="222">
        <v>409</v>
      </c>
      <c r="E787" s="223" t="s">
        <v>967</v>
      </c>
      <c r="F787" s="224" t="s">
        <v>576</v>
      </c>
      <c r="G787" s="180">
        <v>1632.58637</v>
      </c>
      <c r="H787" s="437">
        <v>1632.58637</v>
      </c>
      <c r="I787" s="432">
        <v>100</v>
      </c>
      <c r="J787" s="200"/>
      <c r="K787" s="200"/>
      <c r="L787" s="200"/>
    </row>
    <row r="788" spans="1:12" ht="63" customHeight="1" x14ac:dyDescent="0.25">
      <c r="A788" s="183"/>
      <c r="B788" s="220" t="s">
        <v>653</v>
      </c>
      <c r="C788" s="221">
        <v>908</v>
      </c>
      <c r="D788" s="222">
        <v>409</v>
      </c>
      <c r="E788" s="223" t="s">
        <v>967</v>
      </c>
      <c r="F788" s="224" t="s">
        <v>654</v>
      </c>
      <c r="G788" s="180">
        <v>1632.58637</v>
      </c>
      <c r="H788" s="437">
        <v>1632.58637</v>
      </c>
      <c r="I788" s="432">
        <v>100</v>
      </c>
      <c r="J788" s="200"/>
      <c r="K788" s="200"/>
      <c r="L788" s="200"/>
    </row>
    <row r="789" spans="1:12" ht="31.5" customHeight="1" x14ac:dyDescent="0.25">
      <c r="A789" s="183"/>
      <c r="B789" s="220" t="s">
        <v>629</v>
      </c>
      <c r="C789" s="221">
        <v>908</v>
      </c>
      <c r="D789" s="222">
        <v>409</v>
      </c>
      <c r="E789" s="223">
        <v>5220000</v>
      </c>
      <c r="F789" s="224" t="s">
        <v>576</v>
      </c>
      <c r="G789" s="180">
        <v>216875.26231999998</v>
      </c>
      <c r="H789" s="437">
        <v>196002.72087999998</v>
      </c>
      <c r="I789" s="432">
        <v>90.4</v>
      </c>
      <c r="J789" s="200"/>
      <c r="K789" s="200"/>
      <c r="L789" s="200"/>
    </row>
    <row r="790" spans="1:12" ht="47.25" customHeight="1" x14ac:dyDescent="0.25">
      <c r="A790" s="183"/>
      <c r="B790" s="220" t="s">
        <v>764</v>
      </c>
      <c r="C790" s="221">
        <v>908</v>
      </c>
      <c r="D790" s="222">
        <v>409</v>
      </c>
      <c r="E790" s="223">
        <v>5221400</v>
      </c>
      <c r="F790" s="224" t="s">
        <v>576</v>
      </c>
      <c r="G790" s="180">
        <v>13875.262319999998</v>
      </c>
      <c r="H790" s="437">
        <v>13875.262319999998</v>
      </c>
      <c r="I790" s="432">
        <v>100</v>
      </c>
      <c r="J790" s="200"/>
      <c r="K790" s="200"/>
      <c r="L790" s="200"/>
    </row>
    <row r="791" spans="1:12" ht="63" customHeight="1" x14ac:dyDescent="0.25">
      <c r="A791" s="183"/>
      <c r="B791" s="220" t="s">
        <v>653</v>
      </c>
      <c r="C791" s="221">
        <v>908</v>
      </c>
      <c r="D791" s="222">
        <v>409</v>
      </c>
      <c r="E791" s="223" t="s">
        <v>766</v>
      </c>
      <c r="F791" s="224" t="s">
        <v>654</v>
      </c>
      <c r="G791" s="180">
        <v>13875.262319999998</v>
      </c>
      <c r="H791" s="437">
        <v>13875.262319999998</v>
      </c>
      <c r="I791" s="432">
        <v>100</v>
      </c>
      <c r="J791" s="200"/>
      <c r="K791" s="200"/>
      <c r="L791" s="200"/>
    </row>
    <row r="792" spans="1:12" ht="78.75" customHeight="1" x14ac:dyDescent="0.25">
      <c r="A792" s="183"/>
      <c r="B792" s="220" t="s">
        <v>968</v>
      </c>
      <c r="C792" s="221">
        <v>908</v>
      </c>
      <c r="D792" s="222">
        <v>409</v>
      </c>
      <c r="E792" s="223">
        <v>5226600</v>
      </c>
      <c r="F792" s="224" t="s">
        <v>576</v>
      </c>
      <c r="G792" s="180">
        <v>203000</v>
      </c>
      <c r="H792" s="437">
        <v>182127.45856</v>
      </c>
      <c r="I792" s="432">
        <v>89.7</v>
      </c>
      <c r="J792" s="200"/>
      <c r="K792" s="200"/>
      <c r="L792" s="200"/>
    </row>
    <row r="793" spans="1:12" ht="63" customHeight="1" x14ac:dyDescent="0.25">
      <c r="A793" s="183"/>
      <c r="B793" s="220" t="s">
        <v>653</v>
      </c>
      <c r="C793" s="221">
        <v>908</v>
      </c>
      <c r="D793" s="222">
        <v>409</v>
      </c>
      <c r="E793" s="223" t="s">
        <v>969</v>
      </c>
      <c r="F793" s="224" t="s">
        <v>654</v>
      </c>
      <c r="G793" s="180">
        <v>203000</v>
      </c>
      <c r="H793" s="437">
        <v>182127.45856</v>
      </c>
      <c r="I793" s="432">
        <v>89.7</v>
      </c>
      <c r="J793" s="200"/>
      <c r="K793" s="200"/>
      <c r="L793" s="200"/>
    </row>
    <row r="794" spans="1:12" ht="15.75" customHeight="1" x14ac:dyDescent="0.25">
      <c r="A794" s="183"/>
      <c r="B794" s="220" t="s">
        <v>636</v>
      </c>
      <c r="C794" s="221">
        <v>908</v>
      </c>
      <c r="D794" s="222">
        <v>409</v>
      </c>
      <c r="E794" s="223">
        <v>7950000</v>
      </c>
      <c r="F794" s="224" t="s">
        <v>576</v>
      </c>
      <c r="G794" s="180">
        <v>83369.939590000009</v>
      </c>
      <c r="H794" s="437">
        <v>47475.606729999992</v>
      </c>
      <c r="I794" s="432">
        <v>56.9</v>
      </c>
      <c r="J794" s="200"/>
      <c r="K794" s="200"/>
      <c r="L794" s="200"/>
    </row>
    <row r="795" spans="1:12" ht="110.25" customHeight="1" x14ac:dyDescent="0.25">
      <c r="A795" s="183"/>
      <c r="B795" s="220" t="s">
        <v>786</v>
      </c>
      <c r="C795" s="221">
        <v>908</v>
      </c>
      <c r="D795" s="222">
        <v>409</v>
      </c>
      <c r="E795" s="223" t="s">
        <v>787</v>
      </c>
      <c r="F795" s="224" t="s">
        <v>576</v>
      </c>
      <c r="G795" s="180">
        <v>4998.4595900000004</v>
      </c>
      <c r="H795" s="437">
        <v>4091.1715300000001</v>
      </c>
      <c r="I795" s="432">
        <v>81.8</v>
      </c>
      <c r="J795" s="200"/>
      <c r="K795" s="200"/>
      <c r="L795" s="200"/>
    </row>
    <row r="796" spans="1:12" ht="63" customHeight="1" x14ac:dyDescent="0.25">
      <c r="A796" s="183"/>
      <c r="B796" s="220" t="s">
        <v>653</v>
      </c>
      <c r="C796" s="221">
        <v>908</v>
      </c>
      <c r="D796" s="222">
        <v>409</v>
      </c>
      <c r="E796" s="223" t="s">
        <v>787</v>
      </c>
      <c r="F796" s="224" t="s">
        <v>654</v>
      </c>
      <c r="G796" s="180">
        <v>4998.4595900000004</v>
      </c>
      <c r="H796" s="437">
        <v>4091.1715300000001</v>
      </c>
      <c r="I796" s="432">
        <v>81.8</v>
      </c>
      <c r="J796" s="200"/>
      <c r="K796" s="200"/>
      <c r="L796" s="200"/>
    </row>
    <row r="797" spans="1:12" ht="126" customHeight="1" x14ac:dyDescent="0.25">
      <c r="A797" s="183"/>
      <c r="B797" s="220" t="s">
        <v>970</v>
      </c>
      <c r="C797" s="221">
        <v>908</v>
      </c>
      <c r="D797" s="222">
        <v>409</v>
      </c>
      <c r="E797" s="223" t="s">
        <v>971</v>
      </c>
      <c r="F797" s="224" t="s">
        <v>576</v>
      </c>
      <c r="G797" s="180">
        <v>78371.48</v>
      </c>
      <c r="H797" s="437">
        <v>43384.4352</v>
      </c>
      <c r="I797" s="432">
        <v>55.4</v>
      </c>
      <c r="J797" s="200"/>
      <c r="K797" s="200"/>
      <c r="L797" s="200"/>
    </row>
    <row r="798" spans="1:12" ht="63" customHeight="1" x14ac:dyDescent="0.25">
      <c r="A798" s="183"/>
      <c r="B798" s="220" t="s">
        <v>653</v>
      </c>
      <c r="C798" s="221">
        <v>908</v>
      </c>
      <c r="D798" s="222">
        <v>409</v>
      </c>
      <c r="E798" s="223" t="s">
        <v>971</v>
      </c>
      <c r="F798" s="224" t="s">
        <v>654</v>
      </c>
      <c r="G798" s="180">
        <v>78371.48</v>
      </c>
      <c r="H798" s="437">
        <v>43384.4352</v>
      </c>
      <c r="I798" s="432">
        <v>55.4</v>
      </c>
      <c r="J798" s="200"/>
      <c r="K798" s="200"/>
      <c r="L798" s="200"/>
    </row>
    <row r="799" spans="1:12" ht="15.75" customHeight="1" x14ac:dyDescent="0.25">
      <c r="A799" s="183"/>
      <c r="B799" s="220" t="s">
        <v>527</v>
      </c>
      <c r="C799" s="221">
        <v>908</v>
      </c>
      <c r="D799" s="222">
        <v>410</v>
      </c>
      <c r="E799" s="223" t="s">
        <v>576</v>
      </c>
      <c r="F799" s="224" t="s">
        <v>576</v>
      </c>
      <c r="G799" s="180">
        <v>428.57143000000002</v>
      </c>
      <c r="H799" s="437">
        <v>428.57143000000002</v>
      </c>
      <c r="I799" s="432">
        <v>100</v>
      </c>
      <c r="J799" s="200"/>
      <c r="K799" s="200"/>
      <c r="L799" s="200"/>
    </row>
    <row r="800" spans="1:12" ht="31.5" customHeight="1" x14ac:dyDescent="0.25">
      <c r="A800" s="183"/>
      <c r="B800" s="220" t="s">
        <v>629</v>
      </c>
      <c r="C800" s="221">
        <v>908</v>
      </c>
      <c r="D800" s="222">
        <v>410</v>
      </c>
      <c r="E800" s="223">
        <v>5220000</v>
      </c>
      <c r="F800" s="224" t="s">
        <v>576</v>
      </c>
      <c r="G800" s="180">
        <v>428.57143000000002</v>
      </c>
      <c r="H800" s="437">
        <v>428.57143000000002</v>
      </c>
      <c r="I800" s="432">
        <v>100</v>
      </c>
      <c r="J800" s="200"/>
      <c r="K800" s="200"/>
      <c r="L800" s="200"/>
    </row>
    <row r="801" spans="1:12" ht="63" customHeight="1" x14ac:dyDescent="0.25">
      <c r="A801" s="183"/>
      <c r="B801" s="220" t="s">
        <v>671</v>
      </c>
      <c r="C801" s="221">
        <v>908</v>
      </c>
      <c r="D801" s="222">
        <v>410</v>
      </c>
      <c r="E801" s="223">
        <v>5221700</v>
      </c>
      <c r="F801" s="224" t="s">
        <v>576</v>
      </c>
      <c r="G801" s="180">
        <v>428.57143000000002</v>
      </c>
      <c r="H801" s="437">
        <v>428.57143000000002</v>
      </c>
      <c r="I801" s="432">
        <v>100</v>
      </c>
      <c r="J801" s="200"/>
      <c r="K801" s="200"/>
      <c r="L801" s="200"/>
    </row>
    <row r="802" spans="1:12" ht="47.25" customHeight="1" x14ac:dyDescent="0.25">
      <c r="A802" s="183"/>
      <c r="B802" s="220" t="s">
        <v>612</v>
      </c>
      <c r="C802" s="221">
        <v>908</v>
      </c>
      <c r="D802" s="222">
        <v>410</v>
      </c>
      <c r="E802" s="223" t="s">
        <v>672</v>
      </c>
      <c r="F802" s="224" t="s">
        <v>613</v>
      </c>
      <c r="G802" s="180">
        <v>428.57143000000002</v>
      </c>
      <c r="H802" s="437">
        <v>428.57143000000002</v>
      </c>
      <c r="I802" s="432">
        <v>100</v>
      </c>
      <c r="J802" s="200"/>
      <c r="K802" s="200"/>
      <c r="L802" s="200"/>
    </row>
    <row r="803" spans="1:12" ht="31.5" customHeight="1" x14ac:dyDescent="0.25">
      <c r="A803" s="183"/>
      <c r="B803" s="220" t="s">
        <v>528</v>
      </c>
      <c r="C803" s="221">
        <v>908</v>
      </c>
      <c r="D803" s="222">
        <v>412</v>
      </c>
      <c r="E803" s="223" t="s">
        <v>576</v>
      </c>
      <c r="F803" s="224" t="s">
        <v>576</v>
      </c>
      <c r="G803" s="180">
        <v>5581.3320800000001</v>
      </c>
      <c r="H803" s="437">
        <v>2571.06774</v>
      </c>
      <c r="I803" s="432">
        <v>46.1</v>
      </c>
      <c r="J803" s="200"/>
      <c r="K803" s="200"/>
      <c r="L803" s="200"/>
    </row>
    <row r="804" spans="1:12" ht="31.5" customHeight="1" x14ac:dyDescent="0.25">
      <c r="A804" s="183"/>
      <c r="B804" s="220" t="s">
        <v>860</v>
      </c>
      <c r="C804" s="221">
        <v>908</v>
      </c>
      <c r="D804" s="222">
        <v>412</v>
      </c>
      <c r="E804" s="223">
        <v>3400000</v>
      </c>
      <c r="F804" s="224" t="s">
        <v>576</v>
      </c>
      <c r="G804" s="180">
        <v>5581.3320800000001</v>
      </c>
      <c r="H804" s="437">
        <v>2571.06774</v>
      </c>
      <c r="I804" s="432">
        <v>46.1</v>
      </c>
      <c r="J804" s="200"/>
      <c r="K804" s="200"/>
      <c r="L804" s="200"/>
    </row>
    <row r="805" spans="1:12" ht="31.5" customHeight="1" x14ac:dyDescent="0.25">
      <c r="A805" s="183"/>
      <c r="B805" s="220" t="s">
        <v>972</v>
      </c>
      <c r="C805" s="221">
        <v>908</v>
      </c>
      <c r="D805" s="222">
        <v>412</v>
      </c>
      <c r="E805" s="223">
        <v>3400300</v>
      </c>
      <c r="F805" s="224" t="s">
        <v>576</v>
      </c>
      <c r="G805" s="180">
        <v>5581.3320800000001</v>
      </c>
      <c r="H805" s="437">
        <v>2571.06774</v>
      </c>
      <c r="I805" s="432">
        <v>46.1</v>
      </c>
      <c r="J805" s="200"/>
      <c r="K805" s="200"/>
      <c r="L805" s="200"/>
    </row>
    <row r="806" spans="1:12" ht="31.5" customHeight="1" x14ac:dyDescent="0.25">
      <c r="A806" s="183"/>
      <c r="B806" s="220" t="s">
        <v>584</v>
      </c>
      <c r="C806" s="221">
        <v>908</v>
      </c>
      <c r="D806" s="222">
        <v>412</v>
      </c>
      <c r="E806" s="223" t="s">
        <v>973</v>
      </c>
      <c r="F806" s="224" t="s">
        <v>585</v>
      </c>
      <c r="G806" s="180">
        <v>5581.3320800000001</v>
      </c>
      <c r="H806" s="437">
        <v>2571.06774</v>
      </c>
      <c r="I806" s="432">
        <v>46.1</v>
      </c>
      <c r="J806" s="200"/>
      <c r="K806" s="200"/>
      <c r="L806" s="200"/>
    </row>
    <row r="807" spans="1:12" ht="15.75" customHeight="1" x14ac:dyDescent="0.25">
      <c r="A807" s="183"/>
      <c r="B807" s="220" t="s">
        <v>531</v>
      </c>
      <c r="C807" s="221">
        <v>908</v>
      </c>
      <c r="D807" s="222">
        <v>501</v>
      </c>
      <c r="E807" s="223" t="s">
        <v>576</v>
      </c>
      <c r="F807" s="224" t="s">
        <v>576</v>
      </c>
      <c r="G807" s="180">
        <v>37437.66401</v>
      </c>
      <c r="H807" s="437">
        <v>27212.568050000002</v>
      </c>
      <c r="I807" s="432">
        <v>72.7</v>
      </c>
      <c r="J807" s="200"/>
      <c r="K807" s="200"/>
      <c r="L807" s="200"/>
    </row>
    <row r="808" spans="1:12" ht="15.75" customHeight="1" x14ac:dyDescent="0.25">
      <c r="A808" s="183"/>
      <c r="B808" s="220" t="s">
        <v>869</v>
      </c>
      <c r="C808" s="221">
        <v>908</v>
      </c>
      <c r="D808" s="222">
        <v>501</v>
      </c>
      <c r="E808" s="223">
        <v>3520000</v>
      </c>
      <c r="F808" s="224" t="s">
        <v>576</v>
      </c>
      <c r="G808" s="180">
        <v>3889.7131100000001</v>
      </c>
      <c r="H808" s="437">
        <v>3889.7131100000001</v>
      </c>
      <c r="I808" s="432">
        <v>100</v>
      </c>
      <c r="J808" s="200"/>
      <c r="K808" s="200"/>
      <c r="L808" s="200"/>
    </row>
    <row r="809" spans="1:12" ht="63" customHeight="1" x14ac:dyDescent="0.25">
      <c r="A809" s="183"/>
      <c r="B809" s="220" t="s">
        <v>974</v>
      </c>
      <c r="C809" s="221">
        <v>908</v>
      </c>
      <c r="D809" s="222">
        <v>501</v>
      </c>
      <c r="E809" s="223">
        <v>3520100</v>
      </c>
      <c r="F809" s="224" t="s">
        <v>576</v>
      </c>
      <c r="G809" s="180">
        <v>3889.7131100000001</v>
      </c>
      <c r="H809" s="437">
        <v>3889.7131100000001</v>
      </c>
      <c r="I809" s="432">
        <v>100</v>
      </c>
      <c r="J809" s="200"/>
      <c r="K809" s="200"/>
      <c r="L809" s="200"/>
    </row>
    <row r="810" spans="1:12" ht="15.75" customHeight="1" x14ac:dyDescent="0.25">
      <c r="A810" s="183"/>
      <c r="B810" s="220" t="s">
        <v>975</v>
      </c>
      <c r="C810" s="221">
        <v>908</v>
      </c>
      <c r="D810" s="222">
        <v>501</v>
      </c>
      <c r="E810" s="223" t="s">
        <v>976</v>
      </c>
      <c r="F810" s="224" t="s">
        <v>576</v>
      </c>
      <c r="G810" s="180">
        <v>3889.7131100000001</v>
      </c>
      <c r="H810" s="437">
        <v>3889.7131100000001</v>
      </c>
      <c r="I810" s="432">
        <v>100</v>
      </c>
      <c r="J810" s="200"/>
      <c r="K810" s="200"/>
      <c r="L810" s="200"/>
    </row>
    <row r="811" spans="1:12" ht="47.25" customHeight="1" x14ac:dyDescent="0.25">
      <c r="A811" s="183"/>
      <c r="B811" s="220" t="s">
        <v>962</v>
      </c>
      <c r="C811" s="221">
        <v>908</v>
      </c>
      <c r="D811" s="222">
        <v>501</v>
      </c>
      <c r="E811" s="223" t="s">
        <v>976</v>
      </c>
      <c r="F811" s="224" t="s">
        <v>963</v>
      </c>
      <c r="G811" s="180">
        <v>3889.7131100000001</v>
      </c>
      <c r="H811" s="437">
        <v>3889.7131100000001</v>
      </c>
      <c r="I811" s="432">
        <v>100</v>
      </c>
      <c r="J811" s="200"/>
      <c r="K811" s="200"/>
      <c r="L811" s="200"/>
    </row>
    <row r="812" spans="1:12" ht="31.5" customHeight="1" x14ac:dyDescent="0.25">
      <c r="A812" s="183"/>
      <c r="B812" s="220" t="s">
        <v>629</v>
      </c>
      <c r="C812" s="221">
        <v>908</v>
      </c>
      <c r="D812" s="222">
        <v>501</v>
      </c>
      <c r="E812" s="223">
        <v>5220000</v>
      </c>
      <c r="F812" s="224" t="s">
        <v>576</v>
      </c>
      <c r="G812" s="180">
        <v>6172.4722499999916</v>
      </c>
      <c r="H812" s="437">
        <v>1003.90463</v>
      </c>
      <c r="I812" s="432">
        <v>16.3</v>
      </c>
      <c r="J812" s="200"/>
      <c r="K812" s="200"/>
      <c r="L812" s="200"/>
    </row>
    <row r="813" spans="1:12" ht="63" customHeight="1" x14ac:dyDescent="0.25">
      <c r="A813" s="183"/>
      <c r="B813" s="220" t="s">
        <v>977</v>
      </c>
      <c r="C813" s="221">
        <v>908</v>
      </c>
      <c r="D813" s="222">
        <v>501</v>
      </c>
      <c r="E813" s="223">
        <v>5221300</v>
      </c>
      <c r="F813" s="224" t="s">
        <v>576</v>
      </c>
      <c r="G813" s="180">
        <v>2973.7890000000002</v>
      </c>
      <c r="H813" s="437">
        <v>826.2</v>
      </c>
      <c r="I813" s="432">
        <v>27.8</v>
      </c>
      <c r="J813" s="200"/>
      <c r="K813" s="200"/>
      <c r="L813" s="200"/>
    </row>
    <row r="814" spans="1:12" ht="63" customHeight="1" x14ac:dyDescent="0.25">
      <c r="A814" s="183"/>
      <c r="B814" s="220" t="s">
        <v>653</v>
      </c>
      <c r="C814" s="221">
        <v>908</v>
      </c>
      <c r="D814" s="222">
        <v>501</v>
      </c>
      <c r="E814" s="223" t="s">
        <v>978</v>
      </c>
      <c r="F814" s="224" t="s">
        <v>654</v>
      </c>
      <c r="G814" s="180">
        <v>2973.7890000000002</v>
      </c>
      <c r="H814" s="437">
        <v>826.2</v>
      </c>
      <c r="I814" s="432">
        <v>27.8</v>
      </c>
      <c r="J814" s="200"/>
      <c r="K814" s="200"/>
      <c r="L814" s="200"/>
    </row>
    <row r="815" spans="1:12" ht="63" customHeight="1" x14ac:dyDescent="0.25">
      <c r="A815" s="183"/>
      <c r="B815" s="220" t="s">
        <v>979</v>
      </c>
      <c r="C815" s="221">
        <v>908</v>
      </c>
      <c r="D815" s="222">
        <v>501</v>
      </c>
      <c r="E815" s="223">
        <v>5222500</v>
      </c>
      <c r="F815" s="224" t="s">
        <v>576</v>
      </c>
      <c r="G815" s="180">
        <v>3198.6832500000019</v>
      </c>
      <c r="H815" s="437">
        <v>177.70463000000001</v>
      </c>
      <c r="I815" s="432">
        <v>5.6</v>
      </c>
      <c r="J815" s="200"/>
      <c r="K815" s="200"/>
      <c r="L815" s="200"/>
    </row>
    <row r="816" spans="1:12" ht="31.5" customHeight="1" x14ac:dyDescent="0.25">
      <c r="A816" s="183"/>
      <c r="B816" s="220" t="s">
        <v>584</v>
      </c>
      <c r="C816" s="221">
        <v>908</v>
      </c>
      <c r="D816" s="222">
        <v>501</v>
      </c>
      <c r="E816" s="223" t="s">
        <v>980</v>
      </c>
      <c r="F816" s="224" t="s">
        <v>585</v>
      </c>
      <c r="G816" s="180">
        <v>3198.6832500000019</v>
      </c>
      <c r="H816" s="437">
        <v>177.70463000000001</v>
      </c>
      <c r="I816" s="432">
        <v>5.6</v>
      </c>
      <c r="J816" s="200"/>
      <c r="K816" s="200"/>
      <c r="L816" s="200"/>
    </row>
    <row r="817" spans="1:12" ht="15.75" customHeight="1" x14ac:dyDescent="0.25">
      <c r="A817" s="183"/>
      <c r="B817" s="220" t="s">
        <v>636</v>
      </c>
      <c r="C817" s="221">
        <v>908</v>
      </c>
      <c r="D817" s="222">
        <v>501</v>
      </c>
      <c r="E817" s="223">
        <v>7950000</v>
      </c>
      <c r="F817" s="224" t="s">
        <v>576</v>
      </c>
      <c r="G817" s="180">
        <v>27375.478649999997</v>
      </c>
      <c r="H817" s="437">
        <v>22318.95031</v>
      </c>
      <c r="I817" s="432">
        <v>81.5</v>
      </c>
      <c r="J817" s="200"/>
      <c r="K817" s="200"/>
      <c r="L817" s="200"/>
    </row>
    <row r="818" spans="1:12" ht="126" customHeight="1" x14ac:dyDescent="0.25">
      <c r="A818" s="183"/>
      <c r="B818" s="220" t="s">
        <v>981</v>
      </c>
      <c r="C818" s="221">
        <v>908</v>
      </c>
      <c r="D818" s="222">
        <v>501</v>
      </c>
      <c r="E818" s="223" t="s">
        <v>982</v>
      </c>
      <c r="F818" s="224" t="s">
        <v>576</v>
      </c>
      <c r="G818" s="180">
        <v>330.42</v>
      </c>
      <c r="H818" s="437">
        <v>145.96600000000001</v>
      </c>
      <c r="I818" s="432">
        <v>44.2</v>
      </c>
      <c r="J818" s="200"/>
      <c r="K818" s="200"/>
      <c r="L818" s="200"/>
    </row>
    <row r="819" spans="1:12" ht="63" customHeight="1" x14ac:dyDescent="0.25">
      <c r="A819" s="183"/>
      <c r="B819" s="220" t="s">
        <v>653</v>
      </c>
      <c r="C819" s="221">
        <v>908</v>
      </c>
      <c r="D819" s="222">
        <v>501</v>
      </c>
      <c r="E819" s="223" t="s">
        <v>982</v>
      </c>
      <c r="F819" s="224" t="s">
        <v>654</v>
      </c>
      <c r="G819" s="180">
        <v>330.42</v>
      </c>
      <c r="H819" s="437">
        <v>145.96600000000001</v>
      </c>
      <c r="I819" s="432">
        <v>44.2</v>
      </c>
      <c r="J819" s="200"/>
      <c r="K819" s="200"/>
      <c r="L819" s="200"/>
    </row>
    <row r="820" spans="1:12" ht="110.25" customHeight="1" x14ac:dyDescent="0.25">
      <c r="A820" s="183"/>
      <c r="B820" s="220" t="s">
        <v>983</v>
      </c>
      <c r="C820" s="221">
        <v>908</v>
      </c>
      <c r="D820" s="222">
        <v>501</v>
      </c>
      <c r="E820" s="223" t="s">
        <v>984</v>
      </c>
      <c r="F820" s="224" t="s">
        <v>576</v>
      </c>
      <c r="G820" s="180">
        <v>3134.5205500000002</v>
      </c>
      <c r="H820" s="437">
        <v>3134.5205500000002</v>
      </c>
      <c r="I820" s="432">
        <v>100</v>
      </c>
      <c r="J820" s="200"/>
      <c r="K820" s="200"/>
      <c r="L820" s="200"/>
    </row>
    <row r="821" spans="1:12" ht="31.5" customHeight="1" x14ac:dyDescent="0.25">
      <c r="A821" s="183"/>
      <c r="B821" s="220" t="s">
        <v>584</v>
      </c>
      <c r="C821" s="221">
        <v>908</v>
      </c>
      <c r="D821" s="222">
        <v>501</v>
      </c>
      <c r="E821" s="223" t="s">
        <v>984</v>
      </c>
      <c r="F821" s="224" t="s">
        <v>585</v>
      </c>
      <c r="G821" s="180">
        <v>3134.5205500000002</v>
      </c>
      <c r="H821" s="437">
        <v>3134.5205500000002</v>
      </c>
      <c r="I821" s="432">
        <v>100</v>
      </c>
      <c r="J821" s="200"/>
      <c r="K821" s="200"/>
      <c r="L821" s="200"/>
    </row>
    <row r="822" spans="1:12" ht="126" customHeight="1" x14ac:dyDescent="0.25">
      <c r="A822" s="183"/>
      <c r="B822" s="220" t="s">
        <v>872</v>
      </c>
      <c r="C822" s="221">
        <v>908</v>
      </c>
      <c r="D822" s="222">
        <v>501</v>
      </c>
      <c r="E822" s="223" t="s">
        <v>873</v>
      </c>
      <c r="F822" s="224" t="s">
        <v>576</v>
      </c>
      <c r="G822" s="180">
        <v>23541.405839999999</v>
      </c>
      <c r="H822" s="437">
        <v>18683.054509999998</v>
      </c>
      <c r="I822" s="432">
        <v>79.400000000000006</v>
      </c>
      <c r="J822" s="200"/>
      <c r="K822" s="200"/>
      <c r="L822" s="200"/>
    </row>
    <row r="823" spans="1:12" ht="47.25" customHeight="1" x14ac:dyDescent="0.25">
      <c r="A823" s="183"/>
      <c r="B823" s="220" t="s">
        <v>962</v>
      </c>
      <c r="C823" s="221">
        <v>908</v>
      </c>
      <c r="D823" s="222">
        <v>501</v>
      </c>
      <c r="E823" s="223" t="s">
        <v>873</v>
      </c>
      <c r="F823" s="224" t="s">
        <v>963</v>
      </c>
      <c r="G823" s="180">
        <v>22846.405839999999</v>
      </c>
      <c r="H823" s="437">
        <v>18583.22653</v>
      </c>
      <c r="I823" s="432">
        <v>81.3</v>
      </c>
      <c r="J823" s="200"/>
      <c r="K823" s="200"/>
      <c r="L823" s="200"/>
    </row>
    <row r="824" spans="1:12" ht="63" customHeight="1" x14ac:dyDescent="0.25">
      <c r="A824" s="183"/>
      <c r="B824" s="220" t="s">
        <v>653</v>
      </c>
      <c r="C824" s="221">
        <v>908</v>
      </c>
      <c r="D824" s="222">
        <v>501</v>
      </c>
      <c r="E824" s="223" t="s">
        <v>873</v>
      </c>
      <c r="F824" s="224" t="s">
        <v>654</v>
      </c>
      <c r="G824" s="180">
        <v>695</v>
      </c>
      <c r="H824" s="437">
        <v>99.827979999999997</v>
      </c>
      <c r="I824" s="432">
        <v>14.4</v>
      </c>
      <c r="J824" s="200"/>
      <c r="K824" s="200"/>
      <c r="L824" s="200"/>
    </row>
    <row r="825" spans="1:12" ht="126" customHeight="1" x14ac:dyDescent="0.25">
      <c r="A825" s="183"/>
      <c r="B825" s="220" t="s">
        <v>985</v>
      </c>
      <c r="C825" s="221">
        <v>908</v>
      </c>
      <c r="D825" s="222">
        <v>501</v>
      </c>
      <c r="E825" s="223" t="s">
        <v>986</v>
      </c>
      <c r="F825" s="224" t="s">
        <v>576</v>
      </c>
      <c r="G825" s="180">
        <v>369.13225999999997</v>
      </c>
      <c r="H825" s="437">
        <v>355.40924999999999</v>
      </c>
      <c r="I825" s="432">
        <v>96.3</v>
      </c>
      <c r="J825" s="200"/>
      <c r="K825" s="200"/>
      <c r="L825" s="200"/>
    </row>
    <row r="826" spans="1:12" ht="31.5" customHeight="1" x14ac:dyDescent="0.25">
      <c r="A826" s="183"/>
      <c r="B826" s="220" t="s">
        <v>584</v>
      </c>
      <c r="C826" s="221">
        <v>908</v>
      </c>
      <c r="D826" s="222">
        <v>501</v>
      </c>
      <c r="E826" s="223" t="s">
        <v>986</v>
      </c>
      <c r="F826" s="224" t="s">
        <v>585</v>
      </c>
      <c r="G826" s="180">
        <v>369.13225999999997</v>
      </c>
      <c r="H826" s="437">
        <v>355.40924999999999</v>
      </c>
      <c r="I826" s="432">
        <v>96.3</v>
      </c>
      <c r="J826" s="200"/>
      <c r="K826" s="200"/>
      <c r="L826" s="200"/>
    </row>
    <row r="827" spans="1:12" ht="15.75" customHeight="1" x14ac:dyDescent="0.25">
      <c r="A827" s="183"/>
      <c r="B827" s="220" t="s">
        <v>532</v>
      </c>
      <c r="C827" s="221">
        <v>908</v>
      </c>
      <c r="D827" s="222">
        <v>502</v>
      </c>
      <c r="E827" s="223" t="s">
        <v>576</v>
      </c>
      <c r="F827" s="224" t="s">
        <v>576</v>
      </c>
      <c r="G827" s="180">
        <v>123902.97661999997</v>
      </c>
      <c r="H827" s="437">
        <v>108848.71657</v>
      </c>
      <c r="I827" s="432">
        <v>87.8</v>
      </c>
      <c r="J827" s="200"/>
      <c r="K827" s="200"/>
      <c r="L827" s="200"/>
    </row>
    <row r="828" spans="1:12" ht="47.25" customHeight="1" x14ac:dyDescent="0.25">
      <c r="A828" s="183"/>
      <c r="B828" s="220" t="s">
        <v>944</v>
      </c>
      <c r="C828" s="221">
        <v>908</v>
      </c>
      <c r="D828" s="222">
        <v>502</v>
      </c>
      <c r="E828" s="223">
        <v>1020000</v>
      </c>
      <c r="F828" s="224" t="s">
        <v>576</v>
      </c>
      <c r="G828" s="180">
        <v>22837.955620000001</v>
      </c>
      <c r="H828" s="437">
        <v>11533.784950000001</v>
      </c>
      <c r="I828" s="432">
        <v>50.5</v>
      </c>
      <c r="J828" s="200"/>
      <c r="K828" s="200"/>
      <c r="L828" s="200"/>
    </row>
    <row r="829" spans="1:12" ht="94.5" customHeight="1" x14ac:dyDescent="0.25">
      <c r="A829" s="183"/>
      <c r="B829" s="220" t="s">
        <v>945</v>
      </c>
      <c r="C829" s="221">
        <v>908</v>
      </c>
      <c r="D829" s="222">
        <v>502</v>
      </c>
      <c r="E829" s="223">
        <v>1020100</v>
      </c>
      <c r="F829" s="224" t="s">
        <v>576</v>
      </c>
      <c r="G829" s="180">
        <v>22837.955620000001</v>
      </c>
      <c r="H829" s="437">
        <v>11533.784950000001</v>
      </c>
      <c r="I829" s="432">
        <v>50.5</v>
      </c>
      <c r="J829" s="200"/>
      <c r="K829" s="200"/>
      <c r="L829" s="200"/>
    </row>
    <row r="830" spans="1:12" ht="47.25" customHeight="1" x14ac:dyDescent="0.25">
      <c r="A830" s="183"/>
      <c r="B830" s="220" t="s">
        <v>987</v>
      </c>
      <c r="C830" s="221">
        <v>908</v>
      </c>
      <c r="D830" s="222">
        <v>502</v>
      </c>
      <c r="E830" s="223" t="s">
        <v>988</v>
      </c>
      <c r="F830" s="224" t="s">
        <v>576</v>
      </c>
      <c r="G830" s="180">
        <v>5984.5884900000001</v>
      </c>
      <c r="H830" s="437">
        <v>5984.5884900000001</v>
      </c>
      <c r="I830" s="432">
        <v>100</v>
      </c>
      <c r="J830" s="200"/>
      <c r="K830" s="200"/>
      <c r="L830" s="200"/>
    </row>
    <row r="831" spans="1:12" ht="63" customHeight="1" x14ac:dyDescent="0.25">
      <c r="A831" s="183"/>
      <c r="B831" s="220" t="s">
        <v>653</v>
      </c>
      <c r="C831" s="221">
        <v>908</v>
      </c>
      <c r="D831" s="222">
        <v>502</v>
      </c>
      <c r="E831" s="223" t="s">
        <v>988</v>
      </c>
      <c r="F831" s="224" t="s">
        <v>654</v>
      </c>
      <c r="G831" s="180">
        <v>5984.5884900000001</v>
      </c>
      <c r="H831" s="437">
        <v>5984.5884900000001</v>
      </c>
      <c r="I831" s="432">
        <v>100</v>
      </c>
      <c r="J831" s="200"/>
      <c r="K831" s="200"/>
      <c r="L831" s="200"/>
    </row>
    <row r="832" spans="1:12" ht="78.75" customHeight="1" x14ac:dyDescent="0.25">
      <c r="A832" s="183"/>
      <c r="B832" s="220" t="s">
        <v>989</v>
      </c>
      <c r="C832" s="221">
        <v>908</v>
      </c>
      <c r="D832" s="222">
        <v>502</v>
      </c>
      <c r="E832" s="223" t="s">
        <v>990</v>
      </c>
      <c r="F832" s="224" t="s">
        <v>576</v>
      </c>
      <c r="G832" s="180">
        <v>6299.18336</v>
      </c>
      <c r="H832" s="437">
        <v>5549.1964600000001</v>
      </c>
      <c r="I832" s="432">
        <v>88.1</v>
      </c>
      <c r="J832" s="200"/>
      <c r="K832" s="200"/>
      <c r="L832" s="200"/>
    </row>
    <row r="833" spans="1:12" ht="63" customHeight="1" x14ac:dyDescent="0.25">
      <c r="A833" s="183"/>
      <c r="B833" s="220" t="s">
        <v>653</v>
      </c>
      <c r="C833" s="221">
        <v>908</v>
      </c>
      <c r="D833" s="222">
        <v>502</v>
      </c>
      <c r="E833" s="223" t="s">
        <v>990</v>
      </c>
      <c r="F833" s="224" t="s">
        <v>654</v>
      </c>
      <c r="G833" s="180">
        <v>6299.18336</v>
      </c>
      <c r="H833" s="437">
        <v>5549.1964600000001</v>
      </c>
      <c r="I833" s="432">
        <v>88.1</v>
      </c>
      <c r="J833" s="200"/>
      <c r="K833" s="200"/>
      <c r="L833" s="200"/>
    </row>
    <row r="834" spans="1:12" ht="78.75" customHeight="1" x14ac:dyDescent="0.25">
      <c r="A834" s="183"/>
      <c r="B834" s="220" t="s">
        <v>991</v>
      </c>
      <c r="C834" s="221">
        <v>908</v>
      </c>
      <c r="D834" s="222">
        <v>502</v>
      </c>
      <c r="E834" s="223" t="s">
        <v>992</v>
      </c>
      <c r="F834" s="224" t="s">
        <v>576</v>
      </c>
      <c r="G834" s="180">
        <v>10554.18377</v>
      </c>
      <c r="H834" s="437">
        <v>0</v>
      </c>
      <c r="I834" s="432">
        <v>0</v>
      </c>
      <c r="J834" s="200"/>
      <c r="K834" s="200"/>
      <c r="L834" s="200"/>
    </row>
    <row r="835" spans="1:12" ht="63" customHeight="1" x14ac:dyDescent="0.25">
      <c r="A835" s="183"/>
      <c r="B835" s="220" t="s">
        <v>653</v>
      </c>
      <c r="C835" s="221">
        <v>908</v>
      </c>
      <c r="D835" s="222">
        <v>502</v>
      </c>
      <c r="E835" s="223" t="s">
        <v>992</v>
      </c>
      <c r="F835" s="224" t="s">
        <v>654</v>
      </c>
      <c r="G835" s="180">
        <v>10554.18377</v>
      </c>
      <c r="H835" s="437">
        <v>0</v>
      </c>
      <c r="I835" s="432">
        <v>0</v>
      </c>
      <c r="J835" s="200"/>
      <c r="K835" s="200"/>
      <c r="L835" s="200"/>
    </row>
    <row r="836" spans="1:12" ht="31.5" customHeight="1" x14ac:dyDescent="0.25">
      <c r="A836" s="183"/>
      <c r="B836" s="220" t="s">
        <v>629</v>
      </c>
      <c r="C836" s="221">
        <v>908</v>
      </c>
      <c r="D836" s="222">
        <v>502</v>
      </c>
      <c r="E836" s="223">
        <v>5220000</v>
      </c>
      <c r="F836" s="224" t="s">
        <v>576</v>
      </c>
      <c r="G836" s="180">
        <v>91543.704999999987</v>
      </c>
      <c r="H836" s="437">
        <v>88489.572199999995</v>
      </c>
      <c r="I836" s="432">
        <v>96.7</v>
      </c>
      <c r="J836" s="200"/>
      <c r="K836" s="200"/>
      <c r="L836" s="200"/>
    </row>
    <row r="837" spans="1:12" ht="47.25" customHeight="1" x14ac:dyDescent="0.25">
      <c r="A837" s="183"/>
      <c r="B837" s="220" t="s">
        <v>929</v>
      </c>
      <c r="C837" s="221">
        <v>908</v>
      </c>
      <c r="D837" s="222">
        <v>502</v>
      </c>
      <c r="E837" s="223">
        <v>5225500</v>
      </c>
      <c r="F837" s="224" t="s">
        <v>576</v>
      </c>
      <c r="G837" s="180">
        <v>91543.704999999987</v>
      </c>
      <c r="H837" s="437">
        <v>88489.572199999995</v>
      </c>
      <c r="I837" s="432">
        <v>96.7</v>
      </c>
      <c r="J837" s="200"/>
      <c r="K837" s="200"/>
      <c r="L837" s="200"/>
    </row>
    <row r="838" spans="1:12" ht="63" customHeight="1" x14ac:dyDescent="0.25">
      <c r="A838" s="183"/>
      <c r="B838" s="220" t="s">
        <v>653</v>
      </c>
      <c r="C838" s="221">
        <v>908</v>
      </c>
      <c r="D838" s="222">
        <v>502</v>
      </c>
      <c r="E838" s="223" t="s">
        <v>930</v>
      </c>
      <c r="F838" s="224" t="s">
        <v>654</v>
      </c>
      <c r="G838" s="180">
        <v>91543.704999999987</v>
      </c>
      <c r="H838" s="437">
        <v>88489.572199999995</v>
      </c>
      <c r="I838" s="432">
        <v>96.7</v>
      </c>
      <c r="J838" s="200"/>
      <c r="K838" s="200"/>
      <c r="L838" s="200"/>
    </row>
    <row r="839" spans="1:12" ht="15.75" customHeight="1" x14ac:dyDescent="0.25">
      <c r="A839" s="183"/>
      <c r="B839" s="220" t="s">
        <v>636</v>
      </c>
      <c r="C839" s="221">
        <v>908</v>
      </c>
      <c r="D839" s="222">
        <v>502</v>
      </c>
      <c r="E839" s="223">
        <v>7950000</v>
      </c>
      <c r="F839" s="224" t="s">
        <v>576</v>
      </c>
      <c r="G839" s="180">
        <v>9521.3160000000007</v>
      </c>
      <c r="H839" s="437">
        <v>8825.3594200000007</v>
      </c>
      <c r="I839" s="432">
        <v>92.7</v>
      </c>
      <c r="J839" s="200"/>
      <c r="K839" s="200"/>
      <c r="L839" s="200"/>
    </row>
    <row r="840" spans="1:12" ht="141.75" customHeight="1" x14ac:dyDescent="0.25">
      <c r="A840" s="183"/>
      <c r="B840" s="220" t="s">
        <v>933</v>
      </c>
      <c r="C840" s="221">
        <v>908</v>
      </c>
      <c r="D840" s="222">
        <v>502</v>
      </c>
      <c r="E840" s="223" t="s">
        <v>934</v>
      </c>
      <c r="F840" s="224" t="s">
        <v>576</v>
      </c>
      <c r="G840" s="180">
        <v>7974.1260000000002</v>
      </c>
      <c r="H840" s="437">
        <v>7974.1260000000002</v>
      </c>
      <c r="I840" s="432">
        <v>100</v>
      </c>
      <c r="J840" s="200"/>
      <c r="K840" s="200"/>
      <c r="L840" s="200"/>
    </row>
    <row r="841" spans="1:12" ht="47.25" customHeight="1" x14ac:dyDescent="0.25">
      <c r="A841" s="183"/>
      <c r="B841" s="220" t="s">
        <v>962</v>
      </c>
      <c r="C841" s="221">
        <v>908</v>
      </c>
      <c r="D841" s="222">
        <v>502</v>
      </c>
      <c r="E841" s="223" t="s">
        <v>934</v>
      </c>
      <c r="F841" s="224" t="s">
        <v>963</v>
      </c>
      <c r="G841" s="180">
        <v>7974.1260000000002</v>
      </c>
      <c r="H841" s="437">
        <v>7974.1260000000002</v>
      </c>
      <c r="I841" s="432">
        <v>100</v>
      </c>
      <c r="J841" s="200"/>
      <c r="K841" s="200"/>
      <c r="L841" s="200"/>
    </row>
    <row r="842" spans="1:12" ht="110.25" customHeight="1" x14ac:dyDescent="0.25">
      <c r="A842" s="183"/>
      <c r="B842" s="220" t="s">
        <v>939</v>
      </c>
      <c r="C842" s="221">
        <v>908</v>
      </c>
      <c r="D842" s="222">
        <v>502</v>
      </c>
      <c r="E842" s="223" t="s">
        <v>940</v>
      </c>
      <c r="F842" s="224" t="s">
        <v>576</v>
      </c>
      <c r="G842" s="180">
        <v>1547.19</v>
      </c>
      <c r="H842" s="437">
        <v>851.23342000000002</v>
      </c>
      <c r="I842" s="432">
        <v>55</v>
      </c>
      <c r="J842" s="200"/>
      <c r="K842" s="200"/>
      <c r="L842" s="200"/>
    </row>
    <row r="843" spans="1:12" ht="63" customHeight="1" x14ac:dyDescent="0.25">
      <c r="A843" s="183"/>
      <c r="B843" s="220" t="s">
        <v>653</v>
      </c>
      <c r="C843" s="221">
        <v>908</v>
      </c>
      <c r="D843" s="222">
        <v>502</v>
      </c>
      <c r="E843" s="223" t="s">
        <v>940</v>
      </c>
      <c r="F843" s="224" t="s">
        <v>654</v>
      </c>
      <c r="G843" s="180">
        <v>1547.19</v>
      </c>
      <c r="H843" s="437">
        <v>851.23342000000002</v>
      </c>
      <c r="I843" s="432">
        <v>55</v>
      </c>
      <c r="J843" s="200"/>
      <c r="K843" s="200"/>
      <c r="L843" s="200"/>
    </row>
    <row r="844" spans="1:12" ht="15.75" customHeight="1" x14ac:dyDescent="0.25">
      <c r="A844" s="183"/>
      <c r="B844" s="220" t="s">
        <v>533</v>
      </c>
      <c r="C844" s="221">
        <v>908</v>
      </c>
      <c r="D844" s="222">
        <v>503</v>
      </c>
      <c r="E844" s="223" t="s">
        <v>576</v>
      </c>
      <c r="F844" s="224" t="s">
        <v>576</v>
      </c>
      <c r="G844" s="180">
        <v>158477.46007999999</v>
      </c>
      <c r="H844" s="437">
        <v>145088.85158000002</v>
      </c>
      <c r="I844" s="432">
        <v>91.6</v>
      </c>
      <c r="J844" s="200"/>
      <c r="K844" s="200"/>
      <c r="L844" s="200"/>
    </row>
    <row r="845" spans="1:12" ht="47.25" customHeight="1" x14ac:dyDescent="0.25">
      <c r="A845" s="183"/>
      <c r="B845" s="220" t="s">
        <v>944</v>
      </c>
      <c r="C845" s="221">
        <v>908</v>
      </c>
      <c r="D845" s="222">
        <v>503</v>
      </c>
      <c r="E845" s="223">
        <v>1020000</v>
      </c>
      <c r="F845" s="224" t="s">
        <v>576</v>
      </c>
      <c r="G845" s="180">
        <v>12037.82591</v>
      </c>
      <c r="H845" s="437">
        <v>9813.1755700000012</v>
      </c>
      <c r="I845" s="432">
        <v>81.5</v>
      </c>
      <c r="J845" s="200"/>
      <c r="K845" s="200"/>
      <c r="L845" s="200"/>
    </row>
    <row r="846" spans="1:12" ht="94.5" customHeight="1" x14ac:dyDescent="0.25">
      <c r="A846" s="183"/>
      <c r="B846" s="220" t="s">
        <v>945</v>
      </c>
      <c r="C846" s="221">
        <v>908</v>
      </c>
      <c r="D846" s="222">
        <v>503</v>
      </c>
      <c r="E846" s="223">
        <v>1020100</v>
      </c>
      <c r="F846" s="224" t="s">
        <v>576</v>
      </c>
      <c r="G846" s="180">
        <v>12037.82591</v>
      </c>
      <c r="H846" s="437">
        <v>9813.1755700000012</v>
      </c>
      <c r="I846" s="432">
        <v>81.5</v>
      </c>
      <c r="J846" s="200"/>
      <c r="K846" s="200"/>
      <c r="L846" s="200"/>
    </row>
    <row r="847" spans="1:12" ht="47.25" customHeight="1" x14ac:dyDescent="0.25">
      <c r="A847" s="183"/>
      <c r="B847" s="220" t="s">
        <v>993</v>
      </c>
      <c r="C847" s="221">
        <v>908</v>
      </c>
      <c r="D847" s="222">
        <v>503</v>
      </c>
      <c r="E847" s="223" t="s">
        <v>994</v>
      </c>
      <c r="F847" s="224" t="s">
        <v>576</v>
      </c>
      <c r="G847" s="180">
        <v>4628.7420000000002</v>
      </c>
      <c r="H847" s="437">
        <v>4628.7420000000002</v>
      </c>
      <c r="I847" s="432">
        <v>100</v>
      </c>
      <c r="J847" s="200"/>
      <c r="K847" s="200"/>
      <c r="L847" s="200"/>
    </row>
    <row r="848" spans="1:12" ht="63" customHeight="1" x14ac:dyDescent="0.25">
      <c r="A848" s="183"/>
      <c r="B848" s="220" t="s">
        <v>653</v>
      </c>
      <c r="C848" s="221">
        <v>908</v>
      </c>
      <c r="D848" s="222">
        <v>503</v>
      </c>
      <c r="E848" s="223" t="s">
        <v>994</v>
      </c>
      <c r="F848" s="224" t="s">
        <v>654</v>
      </c>
      <c r="G848" s="180">
        <v>4628.7420000000002</v>
      </c>
      <c r="H848" s="437">
        <v>4628.7420000000002</v>
      </c>
      <c r="I848" s="432">
        <v>100</v>
      </c>
      <c r="J848" s="200"/>
      <c r="K848" s="200"/>
      <c r="L848" s="200"/>
    </row>
    <row r="849" spans="1:12" ht="63" customHeight="1" x14ac:dyDescent="0.25">
      <c r="A849" s="183"/>
      <c r="B849" s="220" t="s">
        <v>995</v>
      </c>
      <c r="C849" s="221">
        <v>908</v>
      </c>
      <c r="D849" s="222">
        <v>503</v>
      </c>
      <c r="E849" s="223" t="s">
        <v>996</v>
      </c>
      <c r="F849" s="224" t="s">
        <v>576</v>
      </c>
      <c r="G849" s="180">
        <v>7409.0839099999994</v>
      </c>
      <c r="H849" s="437">
        <v>5184.4335700000001</v>
      </c>
      <c r="I849" s="432">
        <v>70</v>
      </c>
      <c r="J849" s="200"/>
      <c r="K849" s="200"/>
      <c r="L849" s="200"/>
    </row>
    <row r="850" spans="1:12" ht="63" customHeight="1" x14ac:dyDescent="0.25">
      <c r="A850" s="183"/>
      <c r="B850" s="220" t="s">
        <v>653</v>
      </c>
      <c r="C850" s="221">
        <v>908</v>
      </c>
      <c r="D850" s="222">
        <v>503</v>
      </c>
      <c r="E850" s="223" t="s">
        <v>996</v>
      </c>
      <c r="F850" s="224" t="s">
        <v>654</v>
      </c>
      <c r="G850" s="180">
        <v>7409.0839099999994</v>
      </c>
      <c r="H850" s="437">
        <v>5184.4335700000001</v>
      </c>
      <c r="I850" s="432">
        <v>70</v>
      </c>
      <c r="J850" s="200"/>
      <c r="K850" s="200"/>
      <c r="L850" s="200"/>
    </row>
    <row r="851" spans="1:12" ht="31.5" customHeight="1" x14ac:dyDescent="0.25">
      <c r="A851" s="183"/>
      <c r="B851" s="220" t="s">
        <v>629</v>
      </c>
      <c r="C851" s="221">
        <v>908</v>
      </c>
      <c r="D851" s="222">
        <v>503</v>
      </c>
      <c r="E851" s="223">
        <v>5220000</v>
      </c>
      <c r="F851" s="224" t="s">
        <v>576</v>
      </c>
      <c r="G851" s="180">
        <v>111892.56305</v>
      </c>
      <c r="H851" s="437">
        <v>103731.47859000001</v>
      </c>
      <c r="I851" s="432">
        <v>92.7</v>
      </c>
      <c r="J851" s="200"/>
      <c r="K851" s="200"/>
      <c r="L851" s="200"/>
    </row>
    <row r="852" spans="1:12" ht="47.25" customHeight="1" x14ac:dyDescent="0.25">
      <c r="A852" s="183"/>
      <c r="B852" s="220" t="s">
        <v>764</v>
      </c>
      <c r="C852" s="221">
        <v>908</v>
      </c>
      <c r="D852" s="222">
        <v>503</v>
      </c>
      <c r="E852" s="223">
        <v>5221400</v>
      </c>
      <c r="F852" s="224" t="s">
        <v>576</v>
      </c>
      <c r="G852" s="180">
        <v>111892.56305</v>
      </c>
      <c r="H852" s="437">
        <v>103731.47859000001</v>
      </c>
      <c r="I852" s="432">
        <v>92.7</v>
      </c>
      <c r="J852" s="200"/>
      <c r="K852" s="200"/>
      <c r="L852" s="200"/>
    </row>
    <row r="853" spans="1:12" ht="47.25" customHeight="1" x14ac:dyDescent="0.25">
      <c r="A853" s="183"/>
      <c r="B853" s="220" t="s">
        <v>962</v>
      </c>
      <c r="C853" s="221">
        <v>908</v>
      </c>
      <c r="D853" s="222">
        <v>503</v>
      </c>
      <c r="E853" s="223" t="s">
        <v>766</v>
      </c>
      <c r="F853" s="224" t="s">
        <v>963</v>
      </c>
      <c r="G853" s="180">
        <v>9294.6050500000001</v>
      </c>
      <c r="H853" s="437">
        <v>5232.4855900000002</v>
      </c>
      <c r="I853" s="432">
        <v>56.3</v>
      </c>
      <c r="J853" s="200"/>
      <c r="K853" s="200"/>
      <c r="L853" s="200"/>
    </row>
    <row r="854" spans="1:12" ht="63" customHeight="1" x14ac:dyDescent="0.25">
      <c r="A854" s="183"/>
      <c r="B854" s="220" t="s">
        <v>653</v>
      </c>
      <c r="C854" s="221">
        <v>908</v>
      </c>
      <c r="D854" s="222">
        <v>503</v>
      </c>
      <c r="E854" s="223" t="s">
        <v>766</v>
      </c>
      <c r="F854" s="224" t="s">
        <v>654</v>
      </c>
      <c r="G854" s="180">
        <v>102597.958</v>
      </c>
      <c r="H854" s="437">
        <v>98498.993000000002</v>
      </c>
      <c r="I854" s="432">
        <v>96</v>
      </c>
      <c r="J854" s="200"/>
      <c r="K854" s="200"/>
      <c r="L854" s="200"/>
    </row>
    <row r="855" spans="1:12" ht="15.75" customHeight="1" x14ac:dyDescent="0.25">
      <c r="A855" s="183"/>
      <c r="B855" s="220" t="s">
        <v>533</v>
      </c>
      <c r="C855" s="221">
        <v>908</v>
      </c>
      <c r="D855" s="222">
        <v>503</v>
      </c>
      <c r="E855" s="223">
        <v>6000000</v>
      </c>
      <c r="F855" s="224" t="s">
        <v>576</v>
      </c>
      <c r="G855" s="180">
        <v>3283.451</v>
      </c>
      <c r="H855" s="437">
        <v>2204.3409999999999</v>
      </c>
      <c r="I855" s="432">
        <v>67.099999999999994</v>
      </c>
      <c r="J855" s="200"/>
      <c r="K855" s="200"/>
      <c r="L855" s="200"/>
    </row>
    <row r="856" spans="1:12" ht="31.5" customHeight="1" x14ac:dyDescent="0.25">
      <c r="A856" s="183"/>
      <c r="B856" s="220" t="s">
        <v>955</v>
      </c>
      <c r="C856" s="221">
        <v>908</v>
      </c>
      <c r="D856" s="222">
        <v>503</v>
      </c>
      <c r="E856" s="223">
        <v>6000500</v>
      </c>
      <c r="F856" s="224" t="s">
        <v>576</v>
      </c>
      <c r="G856" s="180">
        <v>3283.451</v>
      </c>
      <c r="H856" s="437">
        <v>2204.3409999999999</v>
      </c>
      <c r="I856" s="432">
        <v>67.099999999999994</v>
      </c>
      <c r="J856" s="200"/>
      <c r="K856" s="200"/>
      <c r="L856" s="200"/>
    </row>
    <row r="857" spans="1:12" ht="47.25" customHeight="1" x14ac:dyDescent="0.25">
      <c r="A857" s="183"/>
      <c r="B857" s="220" t="s">
        <v>962</v>
      </c>
      <c r="C857" s="221">
        <v>908</v>
      </c>
      <c r="D857" s="222">
        <v>503</v>
      </c>
      <c r="E857" s="223" t="s">
        <v>956</v>
      </c>
      <c r="F857" s="224" t="s">
        <v>963</v>
      </c>
      <c r="G857" s="180">
        <v>1119.0999999999999</v>
      </c>
      <c r="H857" s="437">
        <v>39.99</v>
      </c>
      <c r="I857" s="432">
        <v>3.6</v>
      </c>
      <c r="J857" s="200"/>
      <c r="K857" s="200"/>
      <c r="L857" s="200"/>
    </row>
    <row r="858" spans="1:12" ht="31.5" customHeight="1" x14ac:dyDescent="0.25">
      <c r="A858" s="183"/>
      <c r="B858" s="220" t="s">
        <v>584</v>
      </c>
      <c r="C858" s="221">
        <v>908</v>
      </c>
      <c r="D858" s="222">
        <v>503</v>
      </c>
      <c r="E858" s="223" t="s">
        <v>956</v>
      </c>
      <c r="F858" s="224" t="s">
        <v>585</v>
      </c>
      <c r="G858" s="180">
        <v>2164.3510000000001</v>
      </c>
      <c r="H858" s="437">
        <v>2164.3510000000001</v>
      </c>
      <c r="I858" s="432">
        <v>100</v>
      </c>
      <c r="J858" s="200"/>
      <c r="K858" s="200"/>
      <c r="L858" s="200"/>
    </row>
    <row r="859" spans="1:12" ht="15.75" customHeight="1" x14ac:dyDescent="0.25">
      <c r="A859" s="183"/>
      <c r="B859" s="220" t="s">
        <v>636</v>
      </c>
      <c r="C859" s="221">
        <v>908</v>
      </c>
      <c r="D859" s="222">
        <v>503</v>
      </c>
      <c r="E859" s="223">
        <v>7950000</v>
      </c>
      <c r="F859" s="224" t="s">
        <v>576</v>
      </c>
      <c r="G859" s="180">
        <v>31263.62012</v>
      </c>
      <c r="H859" s="437">
        <v>29339.856419999996</v>
      </c>
      <c r="I859" s="432">
        <v>93.8</v>
      </c>
      <c r="J859" s="200"/>
      <c r="K859" s="200"/>
      <c r="L859" s="200"/>
    </row>
    <row r="860" spans="1:12" ht="110.25" customHeight="1" x14ac:dyDescent="0.25">
      <c r="A860" s="183"/>
      <c r="B860" s="220" t="s">
        <v>786</v>
      </c>
      <c r="C860" s="221">
        <v>908</v>
      </c>
      <c r="D860" s="222">
        <v>503</v>
      </c>
      <c r="E860" s="223" t="s">
        <v>787</v>
      </c>
      <c r="F860" s="224" t="s">
        <v>576</v>
      </c>
      <c r="G860" s="180">
        <v>31263.62012</v>
      </c>
      <c r="H860" s="437">
        <v>29339.856419999996</v>
      </c>
      <c r="I860" s="432">
        <v>93.8</v>
      </c>
      <c r="J860" s="200"/>
      <c r="K860" s="200"/>
      <c r="L860" s="200"/>
    </row>
    <row r="861" spans="1:12" ht="63" customHeight="1" x14ac:dyDescent="0.25">
      <c r="A861" s="183"/>
      <c r="B861" s="220" t="s">
        <v>653</v>
      </c>
      <c r="C861" s="221">
        <v>908</v>
      </c>
      <c r="D861" s="222">
        <v>503</v>
      </c>
      <c r="E861" s="223" t="s">
        <v>787</v>
      </c>
      <c r="F861" s="224" t="s">
        <v>654</v>
      </c>
      <c r="G861" s="180">
        <v>31263.62012</v>
      </c>
      <c r="H861" s="437">
        <v>29339.856419999996</v>
      </c>
      <c r="I861" s="432">
        <v>93.8</v>
      </c>
      <c r="J861" s="200"/>
      <c r="K861" s="200"/>
      <c r="L861" s="200"/>
    </row>
    <row r="862" spans="1:12" ht="15.75" customHeight="1" x14ac:dyDescent="0.25">
      <c r="A862" s="183"/>
      <c r="B862" s="220" t="s">
        <v>537</v>
      </c>
      <c r="C862" s="221">
        <v>908</v>
      </c>
      <c r="D862" s="222">
        <v>701</v>
      </c>
      <c r="E862" s="223" t="s">
        <v>576</v>
      </c>
      <c r="F862" s="224" t="s">
        <v>576</v>
      </c>
      <c r="G862" s="180">
        <v>117777.55451</v>
      </c>
      <c r="H862" s="437">
        <v>115934.81448</v>
      </c>
      <c r="I862" s="432">
        <v>98.4</v>
      </c>
      <c r="J862" s="200"/>
      <c r="K862" s="200"/>
      <c r="L862" s="200"/>
    </row>
    <row r="863" spans="1:12" ht="15.75" customHeight="1" x14ac:dyDescent="0.25">
      <c r="A863" s="183"/>
      <c r="B863" s="220" t="s">
        <v>997</v>
      </c>
      <c r="C863" s="221">
        <v>908</v>
      </c>
      <c r="D863" s="222">
        <v>701</v>
      </c>
      <c r="E863" s="223">
        <v>1000000</v>
      </c>
      <c r="F863" s="224" t="s">
        <v>576</v>
      </c>
      <c r="G863" s="180">
        <v>11532.62527</v>
      </c>
      <c r="H863" s="437">
        <v>11532.62527</v>
      </c>
      <c r="I863" s="432">
        <v>100</v>
      </c>
      <c r="J863" s="200"/>
      <c r="K863" s="200"/>
      <c r="L863" s="200"/>
    </row>
    <row r="864" spans="1:12" ht="94.5" customHeight="1" x14ac:dyDescent="0.25">
      <c r="A864" s="183"/>
      <c r="B864" s="220" t="s">
        <v>998</v>
      </c>
      <c r="C864" s="221">
        <v>908</v>
      </c>
      <c r="D864" s="222">
        <v>701</v>
      </c>
      <c r="E864" s="223">
        <v>1008200</v>
      </c>
      <c r="F864" s="224" t="s">
        <v>576</v>
      </c>
      <c r="G864" s="180">
        <v>11532.62527</v>
      </c>
      <c r="H864" s="437">
        <v>11532.62527</v>
      </c>
      <c r="I864" s="432">
        <v>100</v>
      </c>
      <c r="J864" s="200"/>
      <c r="K864" s="200"/>
      <c r="L864" s="200"/>
    </row>
    <row r="865" spans="1:12" ht="94.5" customHeight="1" x14ac:dyDescent="0.25">
      <c r="A865" s="183"/>
      <c r="B865" s="220" t="s">
        <v>999</v>
      </c>
      <c r="C865" s="221">
        <v>908</v>
      </c>
      <c r="D865" s="222">
        <v>701</v>
      </c>
      <c r="E865" s="223" t="s">
        <v>1000</v>
      </c>
      <c r="F865" s="224" t="s">
        <v>576</v>
      </c>
      <c r="G865" s="180">
        <v>11532.62527</v>
      </c>
      <c r="H865" s="437">
        <v>11532.62527</v>
      </c>
      <c r="I865" s="432">
        <v>100</v>
      </c>
      <c r="J865" s="200"/>
      <c r="K865" s="200"/>
      <c r="L865" s="200"/>
    </row>
    <row r="866" spans="1:12" ht="63" customHeight="1" x14ac:dyDescent="0.25">
      <c r="A866" s="183"/>
      <c r="B866" s="220" t="s">
        <v>653</v>
      </c>
      <c r="C866" s="221">
        <v>908</v>
      </c>
      <c r="D866" s="222">
        <v>701</v>
      </c>
      <c r="E866" s="223" t="s">
        <v>1000</v>
      </c>
      <c r="F866" s="224" t="s">
        <v>654</v>
      </c>
      <c r="G866" s="180">
        <v>11532.62527</v>
      </c>
      <c r="H866" s="437">
        <v>11532.62527</v>
      </c>
      <c r="I866" s="432">
        <v>100</v>
      </c>
      <c r="J866" s="200"/>
      <c r="K866" s="200"/>
      <c r="L866" s="200"/>
    </row>
    <row r="867" spans="1:12" ht="47.25" customHeight="1" x14ac:dyDescent="0.25">
      <c r="A867" s="183"/>
      <c r="B867" s="220" t="s">
        <v>944</v>
      </c>
      <c r="C867" s="221">
        <v>908</v>
      </c>
      <c r="D867" s="222">
        <v>701</v>
      </c>
      <c r="E867" s="223">
        <v>1020000</v>
      </c>
      <c r="F867" s="224" t="s">
        <v>576</v>
      </c>
      <c r="G867" s="180">
        <v>1170.7727</v>
      </c>
      <c r="H867" s="437">
        <v>1050.0026700000001</v>
      </c>
      <c r="I867" s="432">
        <v>89.7</v>
      </c>
      <c r="J867" s="200"/>
      <c r="K867" s="200"/>
      <c r="L867" s="200"/>
    </row>
    <row r="868" spans="1:12" ht="94.5" customHeight="1" x14ac:dyDescent="0.25">
      <c r="A868" s="183"/>
      <c r="B868" s="220" t="s">
        <v>945</v>
      </c>
      <c r="C868" s="221">
        <v>908</v>
      </c>
      <c r="D868" s="222">
        <v>701</v>
      </c>
      <c r="E868" s="223">
        <v>1020100</v>
      </c>
      <c r="F868" s="224" t="s">
        <v>576</v>
      </c>
      <c r="G868" s="180">
        <v>1170.7727</v>
      </c>
      <c r="H868" s="437">
        <v>1050.0026700000001</v>
      </c>
      <c r="I868" s="432">
        <v>89.7</v>
      </c>
      <c r="J868" s="200"/>
      <c r="K868" s="200"/>
      <c r="L868" s="200"/>
    </row>
    <row r="869" spans="1:12" ht="63" customHeight="1" x14ac:dyDescent="0.25">
      <c r="A869" s="183"/>
      <c r="B869" s="220" t="s">
        <v>1001</v>
      </c>
      <c r="C869" s="221">
        <v>908</v>
      </c>
      <c r="D869" s="222">
        <v>701</v>
      </c>
      <c r="E869" s="223" t="s">
        <v>1002</v>
      </c>
      <c r="F869" s="224" t="s">
        <v>576</v>
      </c>
      <c r="G869" s="180">
        <v>1170.7727</v>
      </c>
      <c r="H869" s="437">
        <v>1050.0026700000001</v>
      </c>
      <c r="I869" s="432">
        <v>89.7</v>
      </c>
      <c r="J869" s="200"/>
      <c r="K869" s="200"/>
      <c r="L869" s="200"/>
    </row>
    <row r="870" spans="1:12" ht="63" customHeight="1" x14ac:dyDescent="0.25">
      <c r="A870" s="183"/>
      <c r="B870" s="220" t="s">
        <v>653</v>
      </c>
      <c r="C870" s="221">
        <v>908</v>
      </c>
      <c r="D870" s="222">
        <v>701</v>
      </c>
      <c r="E870" s="223" t="s">
        <v>1002</v>
      </c>
      <c r="F870" s="224" t="s">
        <v>654</v>
      </c>
      <c r="G870" s="180">
        <v>1170.7727</v>
      </c>
      <c r="H870" s="437">
        <v>1050.0026700000001</v>
      </c>
      <c r="I870" s="432">
        <v>89.7</v>
      </c>
      <c r="J870" s="200"/>
      <c r="K870" s="200"/>
      <c r="L870" s="200"/>
    </row>
    <row r="871" spans="1:12" ht="15.75" customHeight="1" x14ac:dyDescent="0.25">
      <c r="A871" s="183"/>
      <c r="B871" s="220" t="s">
        <v>731</v>
      </c>
      <c r="C871" s="221">
        <v>908</v>
      </c>
      <c r="D871" s="222">
        <v>701</v>
      </c>
      <c r="E871" s="223">
        <v>4360000</v>
      </c>
      <c r="F871" s="224" t="s">
        <v>576</v>
      </c>
      <c r="G871" s="180">
        <v>75102.850000000006</v>
      </c>
      <c r="H871" s="437">
        <v>75102.850000000006</v>
      </c>
      <c r="I871" s="432">
        <v>100</v>
      </c>
      <c r="J871" s="200"/>
      <c r="K871" s="200"/>
      <c r="L871" s="200"/>
    </row>
    <row r="872" spans="1:12" ht="31.5" customHeight="1" x14ac:dyDescent="0.25">
      <c r="A872" s="183"/>
      <c r="B872" s="220" t="s">
        <v>1003</v>
      </c>
      <c r="C872" s="221">
        <v>908</v>
      </c>
      <c r="D872" s="222">
        <v>701</v>
      </c>
      <c r="E872" s="223">
        <v>4362700</v>
      </c>
      <c r="F872" s="224" t="s">
        <v>576</v>
      </c>
      <c r="G872" s="180">
        <v>75102.850000000006</v>
      </c>
      <c r="H872" s="437">
        <v>75102.850000000006</v>
      </c>
      <c r="I872" s="432">
        <v>100</v>
      </c>
      <c r="J872" s="200"/>
      <c r="K872" s="200"/>
      <c r="L872" s="200"/>
    </row>
    <row r="873" spans="1:12" ht="63" customHeight="1" x14ac:dyDescent="0.25">
      <c r="A873" s="183"/>
      <c r="B873" s="220" t="s">
        <v>1004</v>
      </c>
      <c r="C873" s="221">
        <v>908</v>
      </c>
      <c r="D873" s="222">
        <v>701</v>
      </c>
      <c r="E873" s="223" t="s">
        <v>1005</v>
      </c>
      <c r="F873" s="224" t="s">
        <v>576</v>
      </c>
      <c r="G873" s="180">
        <v>75102.850000000006</v>
      </c>
      <c r="H873" s="437">
        <v>75102.850000000006</v>
      </c>
      <c r="I873" s="432">
        <v>100</v>
      </c>
      <c r="J873" s="200"/>
      <c r="K873" s="200"/>
      <c r="L873" s="200"/>
    </row>
    <row r="874" spans="1:12" ht="63" customHeight="1" x14ac:dyDescent="0.25">
      <c r="A874" s="183"/>
      <c r="B874" s="220" t="s">
        <v>653</v>
      </c>
      <c r="C874" s="221">
        <v>908</v>
      </c>
      <c r="D874" s="222">
        <v>701</v>
      </c>
      <c r="E874" s="223" t="s">
        <v>1005</v>
      </c>
      <c r="F874" s="224" t="s">
        <v>654</v>
      </c>
      <c r="G874" s="180">
        <v>75102.850000000006</v>
      </c>
      <c r="H874" s="437">
        <v>75102.850000000006</v>
      </c>
      <c r="I874" s="432">
        <v>100</v>
      </c>
      <c r="J874" s="200"/>
      <c r="K874" s="200"/>
      <c r="L874" s="200"/>
    </row>
    <row r="875" spans="1:12" ht="31.5" customHeight="1" x14ac:dyDescent="0.25">
      <c r="A875" s="183"/>
      <c r="B875" s="220" t="s">
        <v>629</v>
      </c>
      <c r="C875" s="221">
        <v>908</v>
      </c>
      <c r="D875" s="222">
        <v>701</v>
      </c>
      <c r="E875" s="223">
        <v>5220000</v>
      </c>
      <c r="F875" s="224" t="s">
        <v>576</v>
      </c>
      <c r="G875" s="180">
        <v>26979.669999999995</v>
      </c>
      <c r="H875" s="437">
        <v>26957.212000000003</v>
      </c>
      <c r="I875" s="432">
        <v>99.9</v>
      </c>
      <c r="J875" s="200"/>
      <c r="K875" s="200"/>
      <c r="L875" s="200"/>
    </row>
    <row r="876" spans="1:12" ht="47.25" customHeight="1" x14ac:dyDescent="0.25">
      <c r="A876" s="183"/>
      <c r="B876" s="220" t="s">
        <v>762</v>
      </c>
      <c r="C876" s="221">
        <v>908</v>
      </c>
      <c r="D876" s="222">
        <v>701</v>
      </c>
      <c r="E876" s="223">
        <v>5221100</v>
      </c>
      <c r="F876" s="224" t="s">
        <v>576</v>
      </c>
      <c r="G876" s="180">
        <v>26207.929999999993</v>
      </c>
      <c r="H876" s="437">
        <v>26207.930000000004</v>
      </c>
      <c r="I876" s="432">
        <v>100</v>
      </c>
      <c r="J876" s="200"/>
      <c r="K876" s="200"/>
      <c r="L876" s="200"/>
    </row>
    <row r="877" spans="1:12" ht="78.75" customHeight="1" x14ac:dyDescent="0.25">
      <c r="A877" s="183"/>
      <c r="B877" s="220" t="s">
        <v>1006</v>
      </c>
      <c r="C877" s="221">
        <v>908</v>
      </c>
      <c r="D877" s="222">
        <v>701</v>
      </c>
      <c r="E877" s="223" t="s">
        <v>1007</v>
      </c>
      <c r="F877" s="224" t="s">
        <v>576</v>
      </c>
      <c r="G877" s="180">
        <v>24897.149999999994</v>
      </c>
      <c r="H877" s="437">
        <v>24897.15</v>
      </c>
      <c r="I877" s="432">
        <v>100</v>
      </c>
      <c r="J877" s="200"/>
      <c r="K877" s="200"/>
      <c r="L877" s="200"/>
    </row>
    <row r="878" spans="1:12" ht="63" customHeight="1" x14ac:dyDescent="0.25">
      <c r="A878" s="183"/>
      <c r="B878" s="220" t="s">
        <v>653</v>
      </c>
      <c r="C878" s="221">
        <v>908</v>
      </c>
      <c r="D878" s="222">
        <v>701</v>
      </c>
      <c r="E878" s="223" t="s">
        <v>1007</v>
      </c>
      <c r="F878" s="224" t="s">
        <v>654</v>
      </c>
      <c r="G878" s="180">
        <v>24897.149999999994</v>
      </c>
      <c r="H878" s="437">
        <v>24897.15</v>
      </c>
      <c r="I878" s="432">
        <v>100</v>
      </c>
      <c r="J878" s="200"/>
      <c r="K878" s="200"/>
      <c r="L878" s="200"/>
    </row>
    <row r="879" spans="1:12" ht="94.5" customHeight="1" x14ac:dyDescent="0.25">
      <c r="A879" s="183"/>
      <c r="B879" s="220" t="s">
        <v>1008</v>
      </c>
      <c r="C879" s="221">
        <v>908</v>
      </c>
      <c r="D879" s="222">
        <v>701</v>
      </c>
      <c r="E879" s="223" t="s">
        <v>1009</v>
      </c>
      <c r="F879" s="224" t="s">
        <v>576</v>
      </c>
      <c r="G879" s="180">
        <v>713.08000000000175</v>
      </c>
      <c r="H879" s="437">
        <v>713.08</v>
      </c>
      <c r="I879" s="432">
        <v>100</v>
      </c>
      <c r="J879" s="200"/>
      <c r="K879" s="200"/>
      <c r="L879" s="200"/>
    </row>
    <row r="880" spans="1:12" ht="63" customHeight="1" x14ac:dyDescent="0.25">
      <c r="A880" s="183"/>
      <c r="B880" s="220" t="s">
        <v>653</v>
      </c>
      <c r="C880" s="221">
        <v>908</v>
      </c>
      <c r="D880" s="222">
        <v>701</v>
      </c>
      <c r="E880" s="223" t="s">
        <v>1009</v>
      </c>
      <c r="F880" s="224" t="s">
        <v>654</v>
      </c>
      <c r="G880" s="180">
        <v>713.08000000000175</v>
      </c>
      <c r="H880" s="437">
        <v>713.08</v>
      </c>
      <c r="I880" s="432">
        <v>100</v>
      </c>
      <c r="J880" s="200"/>
      <c r="K880" s="200"/>
      <c r="L880" s="200"/>
    </row>
    <row r="881" spans="1:12" ht="94.5" customHeight="1" x14ac:dyDescent="0.25">
      <c r="A881" s="183"/>
      <c r="B881" s="220" t="s">
        <v>1010</v>
      </c>
      <c r="C881" s="221">
        <v>908</v>
      </c>
      <c r="D881" s="222">
        <v>701</v>
      </c>
      <c r="E881" s="223" t="s">
        <v>1011</v>
      </c>
      <c r="F881" s="224" t="s">
        <v>576</v>
      </c>
      <c r="G881" s="180">
        <v>597.69999999999709</v>
      </c>
      <c r="H881" s="437">
        <v>597.70000000000005</v>
      </c>
      <c r="I881" s="432">
        <v>100</v>
      </c>
      <c r="J881" s="200"/>
      <c r="K881" s="200"/>
      <c r="L881" s="200"/>
    </row>
    <row r="882" spans="1:12" ht="63" customHeight="1" x14ac:dyDescent="0.25">
      <c r="A882" s="183"/>
      <c r="B882" s="220" t="s">
        <v>653</v>
      </c>
      <c r="C882" s="221">
        <v>908</v>
      </c>
      <c r="D882" s="222">
        <v>701</v>
      </c>
      <c r="E882" s="223" t="s">
        <v>1011</v>
      </c>
      <c r="F882" s="224" t="s">
        <v>654</v>
      </c>
      <c r="G882" s="180">
        <v>597.69999999999709</v>
      </c>
      <c r="H882" s="437">
        <v>597.70000000000005</v>
      </c>
      <c r="I882" s="432">
        <v>100</v>
      </c>
      <c r="J882" s="200"/>
      <c r="K882" s="200"/>
      <c r="L882" s="200"/>
    </row>
    <row r="883" spans="1:12" ht="47.25" customHeight="1" x14ac:dyDescent="0.25">
      <c r="A883" s="183"/>
      <c r="B883" s="220" t="s">
        <v>764</v>
      </c>
      <c r="C883" s="221">
        <v>908</v>
      </c>
      <c r="D883" s="222">
        <v>701</v>
      </c>
      <c r="E883" s="223">
        <v>5221400</v>
      </c>
      <c r="F883" s="224" t="s">
        <v>576</v>
      </c>
      <c r="G883" s="180">
        <v>771.74</v>
      </c>
      <c r="H883" s="437">
        <v>749.28200000000004</v>
      </c>
      <c r="I883" s="432">
        <v>97.1</v>
      </c>
      <c r="J883" s="200"/>
      <c r="K883" s="200"/>
      <c r="L883" s="200"/>
    </row>
    <row r="884" spans="1:12" ht="63" customHeight="1" x14ac:dyDescent="0.25">
      <c r="A884" s="183"/>
      <c r="B884" s="220" t="s">
        <v>653</v>
      </c>
      <c r="C884" s="221">
        <v>908</v>
      </c>
      <c r="D884" s="222">
        <v>701</v>
      </c>
      <c r="E884" s="223" t="s">
        <v>766</v>
      </c>
      <c r="F884" s="224" t="s">
        <v>654</v>
      </c>
      <c r="G884" s="180">
        <v>771.74</v>
      </c>
      <c r="H884" s="437">
        <v>749.28200000000004</v>
      </c>
      <c r="I884" s="432">
        <v>97.1</v>
      </c>
      <c r="J884" s="200"/>
      <c r="K884" s="200"/>
      <c r="L884" s="200"/>
    </row>
    <row r="885" spans="1:12" ht="15.75" customHeight="1" x14ac:dyDescent="0.25">
      <c r="A885" s="183"/>
      <c r="B885" s="220" t="s">
        <v>636</v>
      </c>
      <c r="C885" s="221">
        <v>908</v>
      </c>
      <c r="D885" s="222">
        <v>701</v>
      </c>
      <c r="E885" s="223">
        <v>7950000</v>
      </c>
      <c r="F885" s="224" t="s">
        <v>576</v>
      </c>
      <c r="G885" s="180">
        <v>2991.6365400000004</v>
      </c>
      <c r="H885" s="437">
        <v>1292.12454</v>
      </c>
      <c r="I885" s="432">
        <v>43.2</v>
      </c>
      <c r="J885" s="200"/>
      <c r="K885" s="200"/>
      <c r="L885" s="200"/>
    </row>
    <row r="886" spans="1:12" ht="126" customHeight="1" x14ac:dyDescent="0.25">
      <c r="A886" s="183"/>
      <c r="B886" s="220" t="s">
        <v>872</v>
      </c>
      <c r="C886" s="221">
        <v>908</v>
      </c>
      <c r="D886" s="222">
        <v>701</v>
      </c>
      <c r="E886" s="223" t="s">
        <v>873</v>
      </c>
      <c r="F886" s="224" t="s">
        <v>576</v>
      </c>
      <c r="G886" s="180">
        <v>2448.7732500000002</v>
      </c>
      <c r="H886" s="437">
        <v>749.26125000000002</v>
      </c>
      <c r="I886" s="432">
        <v>30.6</v>
      </c>
      <c r="J886" s="200"/>
      <c r="K886" s="200"/>
      <c r="L886" s="200"/>
    </row>
    <row r="887" spans="1:12" ht="63" customHeight="1" x14ac:dyDescent="0.25">
      <c r="A887" s="183"/>
      <c r="B887" s="220" t="s">
        <v>653</v>
      </c>
      <c r="C887" s="221">
        <v>908</v>
      </c>
      <c r="D887" s="222">
        <v>701</v>
      </c>
      <c r="E887" s="223" t="s">
        <v>873</v>
      </c>
      <c r="F887" s="224" t="s">
        <v>654</v>
      </c>
      <c r="G887" s="180">
        <v>2448.7732500000002</v>
      </c>
      <c r="H887" s="437">
        <v>749.26125000000002</v>
      </c>
      <c r="I887" s="432">
        <v>30.6</v>
      </c>
      <c r="J887" s="200"/>
      <c r="K887" s="200"/>
      <c r="L887" s="200"/>
    </row>
    <row r="888" spans="1:12" ht="110.25" customHeight="1" x14ac:dyDescent="0.25">
      <c r="A888" s="183"/>
      <c r="B888" s="220" t="s">
        <v>786</v>
      </c>
      <c r="C888" s="221">
        <v>908</v>
      </c>
      <c r="D888" s="222">
        <v>701</v>
      </c>
      <c r="E888" s="223" t="s">
        <v>787</v>
      </c>
      <c r="F888" s="224" t="s">
        <v>576</v>
      </c>
      <c r="G888" s="180">
        <v>542.86329000000001</v>
      </c>
      <c r="H888" s="437">
        <v>542.86329000000001</v>
      </c>
      <c r="I888" s="432">
        <v>100</v>
      </c>
      <c r="J888" s="200"/>
      <c r="K888" s="200"/>
      <c r="L888" s="200"/>
    </row>
    <row r="889" spans="1:12" ht="63" customHeight="1" x14ac:dyDescent="0.25">
      <c r="A889" s="183"/>
      <c r="B889" s="220" t="s">
        <v>653</v>
      </c>
      <c r="C889" s="221">
        <v>908</v>
      </c>
      <c r="D889" s="222">
        <v>701</v>
      </c>
      <c r="E889" s="223" t="s">
        <v>787</v>
      </c>
      <c r="F889" s="224" t="s">
        <v>654</v>
      </c>
      <c r="G889" s="180">
        <v>542.86329000000001</v>
      </c>
      <c r="H889" s="437">
        <v>542.86329000000001</v>
      </c>
      <c r="I889" s="432">
        <v>100</v>
      </c>
      <c r="J889" s="200"/>
      <c r="K889" s="200"/>
      <c r="L889" s="200"/>
    </row>
    <row r="890" spans="1:12" ht="15.75" customHeight="1" x14ac:dyDescent="0.25">
      <c r="A890" s="183"/>
      <c r="B890" s="220" t="s">
        <v>538</v>
      </c>
      <c r="C890" s="221">
        <v>908</v>
      </c>
      <c r="D890" s="222">
        <v>702</v>
      </c>
      <c r="E890" s="223" t="s">
        <v>576</v>
      </c>
      <c r="F890" s="224" t="s">
        <v>576</v>
      </c>
      <c r="G890" s="180">
        <v>54689.026070000007</v>
      </c>
      <c r="H890" s="437">
        <v>54416.228840000003</v>
      </c>
      <c r="I890" s="432">
        <v>99.5</v>
      </c>
      <c r="J890" s="200"/>
      <c r="K890" s="200"/>
      <c r="L890" s="200"/>
    </row>
    <row r="891" spans="1:12" ht="15.75" customHeight="1" x14ac:dyDescent="0.25">
      <c r="A891" s="183"/>
      <c r="B891" s="220" t="s">
        <v>997</v>
      </c>
      <c r="C891" s="221">
        <v>908</v>
      </c>
      <c r="D891" s="222">
        <v>702</v>
      </c>
      <c r="E891" s="223">
        <v>1000000</v>
      </c>
      <c r="F891" s="224" t="s">
        <v>576</v>
      </c>
      <c r="G891" s="180">
        <v>38187.616139999998</v>
      </c>
      <c r="H891" s="437">
        <v>38187.616139999998</v>
      </c>
      <c r="I891" s="432">
        <v>100</v>
      </c>
      <c r="J891" s="200"/>
      <c r="K891" s="200"/>
      <c r="L891" s="200"/>
    </row>
    <row r="892" spans="1:12" ht="94.5" customHeight="1" x14ac:dyDescent="0.25">
      <c r="A892" s="183"/>
      <c r="B892" s="220" t="s">
        <v>998</v>
      </c>
      <c r="C892" s="221">
        <v>908</v>
      </c>
      <c r="D892" s="222">
        <v>702</v>
      </c>
      <c r="E892" s="223">
        <v>1008200</v>
      </c>
      <c r="F892" s="224" t="s">
        <v>576</v>
      </c>
      <c r="G892" s="180">
        <v>38187.616139999998</v>
      </c>
      <c r="H892" s="437">
        <v>38187.616139999998</v>
      </c>
      <c r="I892" s="432">
        <v>100</v>
      </c>
      <c r="J892" s="200"/>
      <c r="K892" s="200"/>
      <c r="L892" s="200"/>
    </row>
    <row r="893" spans="1:12" ht="94.5" customHeight="1" x14ac:dyDescent="0.25">
      <c r="A893" s="183"/>
      <c r="B893" s="220" t="s">
        <v>999</v>
      </c>
      <c r="C893" s="221">
        <v>908</v>
      </c>
      <c r="D893" s="222">
        <v>702</v>
      </c>
      <c r="E893" s="223" t="s">
        <v>1000</v>
      </c>
      <c r="F893" s="224" t="s">
        <v>576</v>
      </c>
      <c r="G893" s="180">
        <v>38187.616139999998</v>
      </c>
      <c r="H893" s="437">
        <v>38187.616139999998</v>
      </c>
      <c r="I893" s="432">
        <v>100</v>
      </c>
      <c r="J893" s="200"/>
      <c r="K893" s="200"/>
      <c r="L893" s="200"/>
    </row>
    <row r="894" spans="1:12" ht="63" customHeight="1" x14ac:dyDescent="0.25">
      <c r="A894" s="183"/>
      <c r="B894" s="220" t="s">
        <v>653</v>
      </c>
      <c r="C894" s="221">
        <v>908</v>
      </c>
      <c r="D894" s="222">
        <v>702</v>
      </c>
      <c r="E894" s="223" t="s">
        <v>1000</v>
      </c>
      <c r="F894" s="224" t="s">
        <v>654</v>
      </c>
      <c r="G894" s="180">
        <v>38187.616139999998</v>
      </c>
      <c r="H894" s="437">
        <v>38187.616139999998</v>
      </c>
      <c r="I894" s="432">
        <v>100</v>
      </c>
      <c r="J894" s="200"/>
      <c r="K894" s="200"/>
      <c r="L894" s="200"/>
    </row>
    <row r="895" spans="1:12" ht="31.5" customHeight="1" x14ac:dyDescent="0.25">
      <c r="A895" s="183"/>
      <c r="B895" s="220" t="s">
        <v>629</v>
      </c>
      <c r="C895" s="221">
        <v>908</v>
      </c>
      <c r="D895" s="222">
        <v>702</v>
      </c>
      <c r="E895" s="223">
        <v>5220000</v>
      </c>
      <c r="F895" s="224" t="s">
        <v>576</v>
      </c>
      <c r="G895" s="180">
        <v>9699.0580000000009</v>
      </c>
      <c r="H895" s="437">
        <v>9642.7559999999994</v>
      </c>
      <c r="I895" s="432">
        <v>99.4</v>
      </c>
      <c r="J895" s="200"/>
      <c r="K895" s="200"/>
      <c r="L895" s="200"/>
    </row>
    <row r="896" spans="1:12" ht="47.25" customHeight="1" x14ac:dyDescent="0.25">
      <c r="A896" s="183"/>
      <c r="B896" s="220" t="s">
        <v>764</v>
      </c>
      <c r="C896" s="221">
        <v>908</v>
      </c>
      <c r="D896" s="222">
        <v>702</v>
      </c>
      <c r="E896" s="223">
        <v>5221400</v>
      </c>
      <c r="F896" s="224" t="s">
        <v>576</v>
      </c>
      <c r="G896" s="180">
        <v>9699.0580000000009</v>
      </c>
      <c r="H896" s="437">
        <v>9642.7559999999994</v>
      </c>
      <c r="I896" s="432">
        <v>99.4</v>
      </c>
      <c r="J896" s="200"/>
      <c r="K896" s="200"/>
      <c r="L896" s="200"/>
    </row>
    <row r="897" spans="1:12" ht="63" customHeight="1" x14ac:dyDescent="0.25">
      <c r="A897" s="183"/>
      <c r="B897" s="220" t="s">
        <v>653</v>
      </c>
      <c r="C897" s="221">
        <v>908</v>
      </c>
      <c r="D897" s="222">
        <v>702</v>
      </c>
      <c r="E897" s="223" t="s">
        <v>766</v>
      </c>
      <c r="F897" s="224" t="s">
        <v>654</v>
      </c>
      <c r="G897" s="180">
        <v>9699.0580000000009</v>
      </c>
      <c r="H897" s="437">
        <v>9642.7559999999994</v>
      </c>
      <c r="I897" s="432">
        <v>99.4</v>
      </c>
      <c r="J897" s="200"/>
      <c r="K897" s="200"/>
      <c r="L897" s="200"/>
    </row>
    <row r="898" spans="1:12" ht="15.75" customHeight="1" x14ac:dyDescent="0.25">
      <c r="A898" s="183"/>
      <c r="B898" s="220" t="s">
        <v>636</v>
      </c>
      <c r="C898" s="221">
        <v>908</v>
      </c>
      <c r="D898" s="222">
        <v>702</v>
      </c>
      <c r="E898" s="223">
        <v>7950000</v>
      </c>
      <c r="F898" s="224" t="s">
        <v>576</v>
      </c>
      <c r="G898" s="180">
        <v>6802.3519300000007</v>
      </c>
      <c r="H898" s="437">
        <v>6585.8567000000003</v>
      </c>
      <c r="I898" s="432">
        <v>96.8</v>
      </c>
      <c r="J898" s="200"/>
      <c r="K898" s="200"/>
      <c r="L898" s="200"/>
    </row>
    <row r="899" spans="1:12" ht="126" customHeight="1" x14ac:dyDescent="0.25">
      <c r="A899" s="183"/>
      <c r="B899" s="220" t="s">
        <v>872</v>
      </c>
      <c r="C899" s="221">
        <v>908</v>
      </c>
      <c r="D899" s="222">
        <v>702</v>
      </c>
      <c r="E899" s="223" t="s">
        <v>873</v>
      </c>
      <c r="F899" s="224" t="s">
        <v>576</v>
      </c>
      <c r="G899" s="180">
        <v>1721.0310500000001</v>
      </c>
      <c r="H899" s="437">
        <v>1721.0310500000001</v>
      </c>
      <c r="I899" s="432">
        <v>100</v>
      </c>
      <c r="J899" s="200"/>
      <c r="K899" s="200"/>
      <c r="L899" s="200"/>
    </row>
    <row r="900" spans="1:12" ht="63" customHeight="1" x14ac:dyDescent="0.25">
      <c r="A900" s="183"/>
      <c r="B900" s="220" t="s">
        <v>653</v>
      </c>
      <c r="C900" s="221">
        <v>908</v>
      </c>
      <c r="D900" s="222">
        <v>702</v>
      </c>
      <c r="E900" s="223" t="s">
        <v>873</v>
      </c>
      <c r="F900" s="224" t="s">
        <v>654</v>
      </c>
      <c r="G900" s="180">
        <v>1721.0310500000001</v>
      </c>
      <c r="H900" s="437">
        <v>1721.0310500000001</v>
      </c>
      <c r="I900" s="432">
        <v>100</v>
      </c>
      <c r="J900" s="200"/>
      <c r="K900" s="200"/>
      <c r="L900" s="200"/>
    </row>
    <row r="901" spans="1:12" ht="110.25" customHeight="1" x14ac:dyDescent="0.25">
      <c r="A901" s="183"/>
      <c r="B901" s="220" t="s">
        <v>786</v>
      </c>
      <c r="C901" s="221">
        <v>908</v>
      </c>
      <c r="D901" s="222">
        <v>702</v>
      </c>
      <c r="E901" s="223" t="s">
        <v>787</v>
      </c>
      <c r="F901" s="224" t="s">
        <v>576</v>
      </c>
      <c r="G901" s="180">
        <v>5081.3208800000002</v>
      </c>
      <c r="H901" s="437">
        <v>4864.8256499999998</v>
      </c>
      <c r="I901" s="432">
        <v>95.7</v>
      </c>
      <c r="J901" s="200"/>
      <c r="K901" s="200"/>
      <c r="L901" s="200"/>
    </row>
    <row r="902" spans="1:12" ht="63" customHeight="1" x14ac:dyDescent="0.25">
      <c r="A902" s="183"/>
      <c r="B902" s="220" t="s">
        <v>653</v>
      </c>
      <c r="C902" s="221">
        <v>908</v>
      </c>
      <c r="D902" s="222">
        <v>702</v>
      </c>
      <c r="E902" s="223" t="s">
        <v>787</v>
      </c>
      <c r="F902" s="224" t="s">
        <v>654</v>
      </c>
      <c r="G902" s="180">
        <v>5081.3208800000002</v>
      </c>
      <c r="H902" s="437">
        <v>4864.8256499999998</v>
      </c>
      <c r="I902" s="432">
        <v>95.7</v>
      </c>
      <c r="J902" s="200"/>
      <c r="K902" s="200"/>
      <c r="L902" s="200"/>
    </row>
    <row r="903" spans="1:12" ht="15.75" customHeight="1" x14ac:dyDescent="0.25">
      <c r="A903" s="183"/>
      <c r="B903" s="220" t="s">
        <v>543</v>
      </c>
      <c r="C903" s="221">
        <v>908</v>
      </c>
      <c r="D903" s="222">
        <v>801</v>
      </c>
      <c r="E903" s="223" t="s">
        <v>576</v>
      </c>
      <c r="F903" s="224" t="s">
        <v>576</v>
      </c>
      <c r="G903" s="180">
        <v>1943.0607500000001</v>
      </c>
      <c r="H903" s="437">
        <v>0</v>
      </c>
      <c r="I903" s="432">
        <v>0</v>
      </c>
      <c r="J903" s="200"/>
      <c r="K903" s="200"/>
      <c r="L903" s="200"/>
    </row>
    <row r="904" spans="1:12" ht="31.5" customHeight="1" x14ac:dyDescent="0.25">
      <c r="A904" s="183"/>
      <c r="B904" s="220" t="s">
        <v>664</v>
      </c>
      <c r="C904" s="221">
        <v>908</v>
      </c>
      <c r="D904" s="222">
        <v>801</v>
      </c>
      <c r="E904" s="223">
        <v>4400000</v>
      </c>
      <c r="F904" s="224" t="s">
        <v>576</v>
      </c>
      <c r="G904" s="180">
        <v>976.93811000000005</v>
      </c>
      <c r="H904" s="437">
        <v>0</v>
      </c>
      <c r="I904" s="432">
        <v>0</v>
      </c>
      <c r="J904" s="200"/>
      <c r="K904" s="200"/>
      <c r="L904" s="200"/>
    </row>
    <row r="905" spans="1:12" ht="31.5" customHeight="1" x14ac:dyDescent="0.25">
      <c r="A905" s="183"/>
      <c r="B905" s="220" t="s">
        <v>626</v>
      </c>
      <c r="C905" s="221">
        <v>908</v>
      </c>
      <c r="D905" s="222">
        <v>801</v>
      </c>
      <c r="E905" s="223">
        <v>4409900</v>
      </c>
      <c r="F905" s="224" t="s">
        <v>576</v>
      </c>
      <c r="G905" s="180">
        <v>976.93811000000005</v>
      </c>
      <c r="H905" s="437">
        <v>0</v>
      </c>
      <c r="I905" s="432">
        <v>0</v>
      </c>
      <c r="J905" s="200"/>
      <c r="K905" s="200"/>
      <c r="L905" s="200"/>
    </row>
    <row r="906" spans="1:12" ht="63" customHeight="1" x14ac:dyDescent="0.25">
      <c r="A906" s="183"/>
      <c r="B906" s="220" t="s">
        <v>790</v>
      </c>
      <c r="C906" s="221">
        <v>908</v>
      </c>
      <c r="D906" s="222">
        <v>801</v>
      </c>
      <c r="E906" s="223" t="s">
        <v>791</v>
      </c>
      <c r="F906" s="224" t="s">
        <v>576</v>
      </c>
      <c r="G906" s="180">
        <v>976.93811000000005</v>
      </c>
      <c r="H906" s="437">
        <v>0</v>
      </c>
      <c r="I906" s="432">
        <v>0</v>
      </c>
      <c r="J906" s="200"/>
      <c r="K906" s="200"/>
      <c r="L906" s="200"/>
    </row>
    <row r="907" spans="1:12" ht="47.25" customHeight="1" x14ac:dyDescent="0.25">
      <c r="A907" s="183"/>
      <c r="B907" s="220" t="s">
        <v>962</v>
      </c>
      <c r="C907" s="221">
        <v>908</v>
      </c>
      <c r="D907" s="222">
        <v>801</v>
      </c>
      <c r="E907" s="223" t="s">
        <v>791</v>
      </c>
      <c r="F907" s="224" t="s">
        <v>963</v>
      </c>
      <c r="G907" s="180">
        <v>976.93811000000005</v>
      </c>
      <c r="H907" s="437">
        <v>0</v>
      </c>
      <c r="I907" s="432">
        <v>0</v>
      </c>
      <c r="J907" s="200"/>
      <c r="K907" s="200"/>
      <c r="L907" s="200"/>
    </row>
    <row r="908" spans="1:12" ht="15.75" customHeight="1" x14ac:dyDescent="0.25">
      <c r="A908" s="183"/>
      <c r="B908" s="220" t="s">
        <v>798</v>
      </c>
      <c r="C908" s="221">
        <v>908</v>
      </c>
      <c r="D908" s="222">
        <v>801</v>
      </c>
      <c r="E908" s="223">
        <v>4420000</v>
      </c>
      <c r="F908" s="224" t="s">
        <v>576</v>
      </c>
      <c r="G908" s="180">
        <v>966.12264000000005</v>
      </c>
      <c r="H908" s="437">
        <v>0</v>
      </c>
      <c r="I908" s="432">
        <v>0</v>
      </c>
      <c r="J908" s="200"/>
      <c r="K908" s="200"/>
      <c r="L908" s="200"/>
    </row>
    <row r="909" spans="1:12" ht="31.5" customHeight="1" x14ac:dyDescent="0.25">
      <c r="A909" s="183"/>
      <c r="B909" s="220" t="s">
        <v>626</v>
      </c>
      <c r="C909" s="221">
        <v>908</v>
      </c>
      <c r="D909" s="222">
        <v>801</v>
      </c>
      <c r="E909" s="223">
        <v>4429900</v>
      </c>
      <c r="F909" s="224" t="s">
        <v>576</v>
      </c>
      <c r="G909" s="180">
        <v>966.12264000000005</v>
      </c>
      <c r="H909" s="437">
        <v>0</v>
      </c>
      <c r="I909" s="432">
        <v>0</v>
      </c>
      <c r="J909" s="200"/>
      <c r="K909" s="200"/>
      <c r="L909" s="200"/>
    </row>
    <row r="910" spans="1:12" ht="47.25" customHeight="1" x14ac:dyDescent="0.25">
      <c r="A910" s="183"/>
      <c r="B910" s="220" t="s">
        <v>962</v>
      </c>
      <c r="C910" s="221">
        <v>908</v>
      </c>
      <c r="D910" s="222">
        <v>801</v>
      </c>
      <c r="E910" s="223" t="s">
        <v>799</v>
      </c>
      <c r="F910" s="224" t="s">
        <v>963</v>
      </c>
      <c r="G910" s="180">
        <v>966.12264000000005</v>
      </c>
      <c r="H910" s="437">
        <v>0</v>
      </c>
      <c r="I910" s="432">
        <v>0</v>
      </c>
      <c r="J910" s="200"/>
      <c r="K910" s="200"/>
      <c r="L910" s="200"/>
    </row>
    <row r="911" spans="1:12" ht="31.5" customHeight="1" x14ac:dyDescent="0.25">
      <c r="A911" s="183"/>
      <c r="B911" s="220" t="s">
        <v>544</v>
      </c>
      <c r="C911" s="221">
        <v>908</v>
      </c>
      <c r="D911" s="222">
        <v>804</v>
      </c>
      <c r="E911" s="223" t="s">
        <v>576</v>
      </c>
      <c r="F911" s="224" t="s">
        <v>576</v>
      </c>
      <c r="G911" s="180">
        <v>345.77499999999998</v>
      </c>
      <c r="H911" s="437">
        <v>40</v>
      </c>
      <c r="I911" s="432">
        <v>11.6</v>
      </c>
      <c r="J911" s="200"/>
      <c r="K911" s="200"/>
      <c r="L911" s="200"/>
    </row>
    <row r="912" spans="1:12" ht="47.25" customHeight="1" x14ac:dyDescent="0.25">
      <c r="A912" s="183"/>
      <c r="B912" s="220" t="s">
        <v>944</v>
      </c>
      <c r="C912" s="221">
        <v>908</v>
      </c>
      <c r="D912" s="222">
        <v>804</v>
      </c>
      <c r="E912" s="223">
        <v>1020000</v>
      </c>
      <c r="F912" s="224" t="s">
        <v>576</v>
      </c>
      <c r="G912" s="180">
        <v>40</v>
      </c>
      <c r="H912" s="437">
        <v>40</v>
      </c>
      <c r="I912" s="432">
        <v>100</v>
      </c>
      <c r="J912" s="200"/>
      <c r="K912" s="200"/>
      <c r="L912" s="200"/>
    </row>
    <row r="913" spans="1:12" ht="94.5" customHeight="1" x14ac:dyDescent="0.25">
      <c r="A913" s="183"/>
      <c r="B913" s="220" t="s">
        <v>945</v>
      </c>
      <c r="C913" s="221">
        <v>908</v>
      </c>
      <c r="D913" s="222">
        <v>804</v>
      </c>
      <c r="E913" s="223">
        <v>1020100</v>
      </c>
      <c r="F913" s="224" t="s">
        <v>576</v>
      </c>
      <c r="G913" s="180">
        <v>40</v>
      </c>
      <c r="H913" s="437">
        <v>40</v>
      </c>
      <c r="I913" s="432">
        <v>100</v>
      </c>
      <c r="J913" s="200"/>
      <c r="K913" s="200"/>
      <c r="L913" s="200"/>
    </row>
    <row r="914" spans="1:12" ht="47.25" customHeight="1" x14ac:dyDescent="0.25">
      <c r="A914" s="183"/>
      <c r="B914" s="220" t="s">
        <v>993</v>
      </c>
      <c r="C914" s="221">
        <v>908</v>
      </c>
      <c r="D914" s="222">
        <v>804</v>
      </c>
      <c r="E914" s="223" t="s">
        <v>994</v>
      </c>
      <c r="F914" s="224" t="s">
        <v>576</v>
      </c>
      <c r="G914" s="180">
        <v>40</v>
      </c>
      <c r="H914" s="437">
        <v>40</v>
      </c>
      <c r="I914" s="432">
        <v>100</v>
      </c>
      <c r="J914" s="200"/>
      <c r="K914" s="200"/>
      <c r="L914" s="200"/>
    </row>
    <row r="915" spans="1:12" ht="63" customHeight="1" x14ac:dyDescent="0.25">
      <c r="A915" s="183"/>
      <c r="B915" s="220" t="s">
        <v>653</v>
      </c>
      <c r="C915" s="221">
        <v>908</v>
      </c>
      <c r="D915" s="222">
        <v>804</v>
      </c>
      <c r="E915" s="223" t="s">
        <v>994</v>
      </c>
      <c r="F915" s="224" t="s">
        <v>654</v>
      </c>
      <c r="G915" s="180">
        <v>40</v>
      </c>
      <c r="H915" s="437">
        <v>40</v>
      </c>
      <c r="I915" s="432">
        <v>100</v>
      </c>
      <c r="J915" s="200"/>
      <c r="K915" s="200"/>
      <c r="L915" s="200"/>
    </row>
    <row r="916" spans="1:12" ht="31.5" customHeight="1" x14ac:dyDescent="0.25">
      <c r="A916" s="183"/>
      <c r="B916" s="220" t="s">
        <v>664</v>
      </c>
      <c r="C916" s="221">
        <v>908</v>
      </c>
      <c r="D916" s="222">
        <v>804</v>
      </c>
      <c r="E916" s="223">
        <v>4400000</v>
      </c>
      <c r="F916" s="224" t="s">
        <v>576</v>
      </c>
      <c r="G916" s="180">
        <v>305.77499999999998</v>
      </c>
      <c r="H916" s="437">
        <v>0</v>
      </c>
      <c r="I916" s="432">
        <v>0</v>
      </c>
      <c r="J916" s="200"/>
      <c r="K916" s="200"/>
      <c r="L916" s="200"/>
    </row>
    <row r="917" spans="1:12" ht="31.5" customHeight="1" x14ac:dyDescent="0.25">
      <c r="A917" s="183"/>
      <c r="B917" s="220" t="s">
        <v>1012</v>
      </c>
      <c r="C917" s="221">
        <v>908</v>
      </c>
      <c r="D917" s="222">
        <v>804</v>
      </c>
      <c r="E917" s="223">
        <v>4400100</v>
      </c>
      <c r="F917" s="224" t="s">
        <v>576</v>
      </c>
      <c r="G917" s="180">
        <v>305.77499999999998</v>
      </c>
      <c r="H917" s="437">
        <v>0</v>
      </c>
      <c r="I917" s="432">
        <v>0</v>
      </c>
      <c r="J917" s="200"/>
      <c r="K917" s="200"/>
      <c r="L917" s="200"/>
    </row>
    <row r="918" spans="1:12" ht="78.75" customHeight="1" x14ac:dyDescent="0.25">
      <c r="A918" s="183"/>
      <c r="B918" s="220" t="s">
        <v>1013</v>
      </c>
      <c r="C918" s="221">
        <v>908</v>
      </c>
      <c r="D918" s="222">
        <v>804</v>
      </c>
      <c r="E918" s="223" t="s">
        <v>1014</v>
      </c>
      <c r="F918" s="224" t="s">
        <v>576</v>
      </c>
      <c r="G918" s="180">
        <v>305.77499999999998</v>
      </c>
      <c r="H918" s="437">
        <v>0</v>
      </c>
      <c r="I918" s="432">
        <v>0</v>
      </c>
      <c r="J918" s="200"/>
      <c r="K918" s="200"/>
      <c r="L918" s="200"/>
    </row>
    <row r="919" spans="1:12" ht="31.5" customHeight="1" x14ac:dyDescent="0.25">
      <c r="A919" s="183"/>
      <c r="B919" s="220" t="s">
        <v>584</v>
      </c>
      <c r="C919" s="221">
        <v>908</v>
      </c>
      <c r="D919" s="222">
        <v>804</v>
      </c>
      <c r="E919" s="223" t="s">
        <v>1014</v>
      </c>
      <c r="F919" s="224" t="s">
        <v>585</v>
      </c>
      <c r="G919" s="180">
        <v>305.77499999999998</v>
      </c>
      <c r="H919" s="437">
        <v>0</v>
      </c>
      <c r="I919" s="432">
        <v>0</v>
      </c>
      <c r="J919" s="200"/>
      <c r="K919" s="200"/>
      <c r="L919" s="200"/>
    </row>
    <row r="920" spans="1:12" ht="15.75" customHeight="1" x14ac:dyDescent="0.25">
      <c r="A920" s="183"/>
      <c r="B920" s="220" t="s">
        <v>547</v>
      </c>
      <c r="C920" s="221">
        <v>908</v>
      </c>
      <c r="D920" s="222">
        <v>901</v>
      </c>
      <c r="E920" s="223" t="s">
        <v>576</v>
      </c>
      <c r="F920" s="224" t="s">
        <v>576</v>
      </c>
      <c r="G920" s="180">
        <v>1390.0287599999999</v>
      </c>
      <c r="H920" s="437">
        <v>1390.0287599999999</v>
      </c>
      <c r="I920" s="432">
        <v>100</v>
      </c>
      <c r="J920" s="200"/>
      <c r="K920" s="200"/>
      <c r="L920" s="200"/>
    </row>
    <row r="921" spans="1:12" ht="47.25" customHeight="1" x14ac:dyDescent="0.25">
      <c r="A921" s="183"/>
      <c r="B921" s="220" t="s">
        <v>944</v>
      </c>
      <c r="C921" s="221">
        <v>908</v>
      </c>
      <c r="D921" s="222">
        <v>901</v>
      </c>
      <c r="E921" s="223">
        <v>1020000</v>
      </c>
      <c r="F921" s="224" t="s">
        <v>576</v>
      </c>
      <c r="G921" s="180">
        <v>1390.0287599999999</v>
      </c>
      <c r="H921" s="437">
        <v>1390.0287599999999</v>
      </c>
      <c r="I921" s="432">
        <v>100</v>
      </c>
      <c r="J921" s="200"/>
      <c r="K921" s="200"/>
      <c r="L921" s="200"/>
    </row>
    <row r="922" spans="1:12" ht="94.5" customHeight="1" x14ac:dyDescent="0.25">
      <c r="A922" s="183"/>
      <c r="B922" s="220" t="s">
        <v>945</v>
      </c>
      <c r="C922" s="221">
        <v>908</v>
      </c>
      <c r="D922" s="222">
        <v>901</v>
      </c>
      <c r="E922" s="223">
        <v>1020100</v>
      </c>
      <c r="F922" s="224" t="s">
        <v>576</v>
      </c>
      <c r="G922" s="180">
        <v>1390.0287599999999</v>
      </c>
      <c r="H922" s="437">
        <v>1390.0287599999999</v>
      </c>
      <c r="I922" s="432">
        <v>100</v>
      </c>
      <c r="J922" s="200"/>
      <c r="K922" s="200"/>
      <c r="L922" s="200"/>
    </row>
    <row r="923" spans="1:12" ht="47.25" customHeight="1" x14ac:dyDescent="0.25">
      <c r="A923" s="183"/>
      <c r="B923" s="220" t="s">
        <v>993</v>
      </c>
      <c r="C923" s="221">
        <v>908</v>
      </c>
      <c r="D923" s="222">
        <v>901</v>
      </c>
      <c r="E923" s="223" t="s">
        <v>994</v>
      </c>
      <c r="F923" s="224" t="s">
        <v>576</v>
      </c>
      <c r="G923" s="180">
        <v>1390.0287599999999</v>
      </c>
      <c r="H923" s="437">
        <v>1390.0287599999999</v>
      </c>
      <c r="I923" s="432">
        <v>100</v>
      </c>
      <c r="J923" s="200"/>
      <c r="K923" s="200"/>
      <c r="L923" s="200"/>
    </row>
    <row r="924" spans="1:12" ht="63" customHeight="1" x14ac:dyDescent="0.25">
      <c r="A924" s="183"/>
      <c r="B924" s="220" t="s">
        <v>653</v>
      </c>
      <c r="C924" s="221">
        <v>908</v>
      </c>
      <c r="D924" s="222">
        <v>901</v>
      </c>
      <c r="E924" s="223" t="s">
        <v>994</v>
      </c>
      <c r="F924" s="224" t="s">
        <v>654</v>
      </c>
      <c r="G924" s="180">
        <v>1390.0287599999999</v>
      </c>
      <c r="H924" s="437">
        <v>1390.0287599999999</v>
      </c>
      <c r="I924" s="432">
        <v>100</v>
      </c>
      <c r="J924" s="200"/>
      <c r="K924" s="200"/>
      <c r="L924" s="200"/>
    </row>
    <row r="925" spans="1:12" ht="15.75" customHeight="1" x14ac:dyDescent="0.25">
      <c r="A925" s="183"/>
      <c r="B925" s="220" t="s">
        <v>548</v>
      </c>
      <c r="C925" s="221">
        <v>908</v>
      </c>
      <c r="D925" s="222">
        <v>902</v>
      </c>
      <c r="E925" s="223" t="s">
        <v>576</v>
      </c>
      <c r="F925" s="224" t="s">
        <v>576</v>
      </c>
      <c r="G925" s="180">
        <v>102189.33966</v>
      </c>
      <c r="H925" s="437">
        <v>102168.60966</v>
      </c>
      <c r="I925" s="432">
        <v>100</v>
      </c>
      <c r="J925" s="200"/>
      <c r="K925" s="200"/>
      <c r="L925" s="200"/>
    </row>
    <row r="926" spans="1:12" ht="15.75" customHeight="1" x14ac:dyDescent="0.25">
      <c r="A926" s="183"/>
      <c r="B926" s="220" t="s">
        <v>997</v>
      </c>
      <c r="C926" s="221">
        <v>908</v>
      </c>
      <c r="D926" s="222">
        <v>902</v>
      </c>
      <c r="E926" s="223">
        <v>1000000</v>
      </c>
      <c r="F926" s="224" t="s">
        <v>576</v>
      </c>
      <c r="G926" s="180">
        <v>19339.549800000001</v>
      </c>
      <c r="H926" s="437">
        <v>19318.819800000001</v>
      </c>
      <c r="I926" s="432">
        <v>99.9</v>
      </c>
      <c r="J926" s="200"/>
      <c r="K926" s="200"/>
      <c r="L926" s="200"/>
    </row>
    <row r="927" spans="1:12" ht="94.5" customHeight="1" x14ac:dyDescent="0.25">
      <c r="A927" s="183"/>
      <c r="B927" s="220" t="s">
        <v>998</v>
      </c>
      <c r="C927" s="221">
        <v>908</v>
      </c>
      <c r="D927" s="222">
        <v>902</v>
      </c>
      <c r="E927" s="223">
        <v>1008200</v>
      </c>
      <c r="F927" s="224" t="s">
        <v>576</v>
      </c>
      <c r="G927" s="180">
        <v>19339.549800000001</v>
      </c>
      <c r="H927" s="437">
        <v>19318.819800000001</v>
      </c>
      <c r="I927" s="432">
        <v>99.9</v>
      </c>
      <c r="J927" s="200"/>
      <c r="K927" s="200"/>
      <c r="L927" s="200"/>
    </row>
    <row r="928" spans="1:12" ht="94.5" customHeight="1" x14ac:dyDescent="0.25">
      <c r="A928" s="183"/>
      <c r="B928" s="220" t="s">
        <v>999</v>
      </c>
      <c r="C928" s="221">
        <v>908</v>
      </c>
      <c r="D928" s="222">
        <v>902</v>
      </c>
      <c r="E928" s="223" t="s">
        <v>1000</v>
      </c>
      <c r="F928" s="224" t="s">
        <v>576</v>
      </c>
      <c r="G928" s="180">
        <v>19339.549800000001</v>
      </c>
      <c r="H928" s="437">
        <v>19318.819800000001</v>
      </c>
      <c r="I928" s="432">
        <v>99.9</v>
      </c>
      <c r="J928" s="200"/>
      <c r="K928" s="200"/>
      <c r="L928" s="200"/>
    </row>
    <row r="929" spans="1:12" ht="63" customHeight="1" x14ac:dyDescent="0.25">
      <c r="A929" s="183"/>
      <c r="B929" s="220" t="s">
        <v>653</v>
      </c>
      <c r="C929" s="221">
        <v>908</v>
      </c>
      <c r="D929" s="222">
        <v>902</v>
      </c>
      <c r="E929" s="223" t="s">
        <v>1000</v>
      </c>
      <c r="F929" s="224" t="s">
        <v>654</v>
      </c>
      <c r="G929" s="180">
        <v>19339.549800000001</v>
      </c>
      <c r="H929" s="437">
        <v>19318.819800000001</v>
      </c>
      <c r="I929" s="432">
        <v>99.9</v>
      </c>
      <c r="J929" s="200"/>
      <c r="K929" s="200"/>
      <c r="L929" s="200"/>
    </row>
    <row r="930" spans="1:12" ht="47.25" customHeight="1" x14ac:dyDescent="0.25">
      <c r="A930" s="183"/>
      <c r="B930" s="220" t="s">
        <v>944</v>
      </c>
      <c r="C930" s="221">
        <v>908</v>
      </c>
      <c r="D930" s="222">
        <v>902</v>
      </c>
      <c r="E930" s="223">
        <v>1020000</v>
      </c>
      <c r="F930" s="224" t="s">
        <v>576</v>
      </c>
      <c r="G930" s="180">
        <v>1745</v>
      </c>
      <c r="H930" s="437">
        <v>1745</v>
      </c>
      <c r="I930" s="432">
        <v>100</v>
      </c>
      <c r="J930" s="200"/>
      <c r="K930" s="200"/>
      <c r="L930" s="200"/>
    </row>
    <row r="931" spans="1:12" ht="94.5" customHeight="1" x14ac:dyDescent="0.25">
      <c r="A931" s="183"/>
      <c r="B931" s="220" t="s">
        <v>945</v>
      </c>
      <c r="C931" s="221">
        <v>908</v>
      </c>
      <c r="D931" s="222">
        <v>902</v>
      </c>
      <c r="E931" s="223">
        <v>1020100</v>
      </c>
      <c r="F931" s="224" t="s">
        <v>576</v>
      </c>
      <c r="G931" s="180">
        <v>1745</v>
      </c>
      <c r="H931" s="437">
        <v>1745</v>
      </c>
      <c r="I931" s="432">
        <v>100</v>
      </c>
      <c r="J931" s="200"/>
      <c r="K931" s="200"/>
      <c r="L931" s="200"/>
    </row>
    <row r="932" spans="1:12" ht="78.75" customHeight="1" x14ac:dyDescent="0.25">
      <c r="A932" s="183"/>
      <c r="B932" s="220" t="s">
        <v>1015</v>
      </c>
      <c r="C932" s="221">
        <v>908</v>
      </c>
      <c r="D932" s="222">
        <v>902</v>
      </c>
      <c r="E932" s="223" t="s">
        <v>1016</v>
      </c>
      <c r="F932" s="224" t="s">
        <v>576</v>
      </c>
      <c r="G932" s="180">
        <v>1745</v>
      </c>
      <c r="H932" s="437">
        <v>1745</v>
      </c>
      <c r="I932" s="432">
        <v>100</v>
      </c>
      <c r="J932" s="200"/>
      <c r="K932" s="200"/>
      <c r="L932" s="200"/>
    </row>
    <row r="933" spans="1:12" ht="63" customHeight="1" x14ac:dyDescent="0.25">
      <c r="A933" s="183"/>
      <c r="B933" s="220" t="s">
        <v>653</v>
      </c>
      <c r="C933" s="221">
        <v>908</v>
      </c>
      <c r="D933" s="222">
        <v>902</v>
      </c>
      <c r="E933" s="223" t="s">
        <v>1016</v>
      </c>
      <c r="F933" s="224" t="s">
        <v>654</v>
      </c>
      <c r="G933" s="180">
        <v>1745</v>
      </c>
      <c r="H933" s="437">
        <v>1745</v>
      </c>
      <c r="I933" s="432">
        <v>100</v>
      </c>
      <c r="J933" s="200"/>
      <c r="K933" s="200"/>
      <c r="L933" s="200"/>
    </row>
    <row r="934" spans="1:12" ht="31.5" customHeight="1" x14ac:dyDescent="0.25">
      <c r="A934" s="183"/>
      <c r="B934" s="220" t="s">
        <v>629</v>
      </c>
      <c r="C934" s="221">
        <v>908</v>
      </c>
      <c r="D934" s="222">
        <v>902</v>
      </c>
      <c r="E934" s="223">
        <v>5220000</v>
      </c>
      <c r="F934" s="224" t="s">
        <v>576</v>
      </c>
      <c r="G934" s="180">
        <v>81000</v>
      </c>
      <c r="H934" s="437">
        <v>81000</v>
      </c>
      <c r="I934" s="432">
        <v>100</v>
      </c>
      <c r="J934" s="200"/>
      <c r="K934" s="200"/>
      <c r="L934" s="200"/>
    </row>
    <row r="935" spans="1:12" ht="47.25" customHeight="1" x14ac:dyDescent="0.25">
      <c r="A935" s="183"/>
      <c r="B935" s="220" t="s">
        <v>1017</v>
      </c>
      <c r="C935" s="221">
        <v>908</v>
      </c>
      <c r="D935" s="222">
        <v>902</v>
      </c>
      <c r="E935" s="223">
        <v>5226500</v>
      </c>
      <c r="F935" s="224" t="s">
        <v>576</v>
      </c>
      <c r="G935" s="180">
        <v>81000</v>
      </c>
      <c r="H935" s="437">
        <v>81000</v>
      </c>
      <c r="I935" s="432">
        <v>100</v>
      </c>
      <c r="J935" s="200"/>
      <c r="K935" s="200"/>
      <c r="L935" s="200"/>
    </row>
    <row r="936" spans="1:12" ht="63" customHeight="1" x14ac:dyDescent="0.25">
      <c r="A936" s="183"/>
      <c r="B936" s="220" t="s">
        <v>653</v>
      </c>
      <c r="C936" s="221">
        <v>908</v>
      </c>
      <c r="D936" s="222">
        <v>902</v>
      </c>
      <c r="E936" s="223" t="s">
        <v>1018</v>
      </c>
      <c r="F936" s="224" t="s">
        <v>654</v>
      </c>
      <c r="G936" s="180">
        <v>81000</v>
      </c>
      <c r="H936" s="437">
        <v>81000</v>
      </c>
      <c r="I936" s="432">
        <v>100</v>
      </c>
      <c r="J936" s="200"/>
      <c r="K936" s="200"/>
      <c r="L936" s="200"/>
    </row>
    <row r="937" spans="1:12" ht="15.75" customHeight="1" x14ac:dyDescent="0.25">
      <c r="A937" s="183"/>
      <c r="B937" s="220" t="s">
        <v>636</v>
      </c>
      <c r="C937" s="221">
        <v>908</v>
      </c>
      <c r="D937" s="222">
        <v>902</v>
      </c>
      <c r="E937" s="223">
        <v>7950000</v>
      </c>
      <c r="F937" s="224" t="s">
        <v>576</v>
      </c>
      <c r="G937" s="180">
        <v>104.78986</v>
      </c>
      <c r="H937" s="437">
        <v>104.78986</v>
      </c>
      <c r="I937" s="432">
        <v>100</v>
      </c>
      <c r="J937" s="200"/>
      <c r="K937" s="200"/>
      <c r="L937" s="200"/>
    </row>
    <row r="938" spans="1:12" ht="126" customHeight="1" x14ac:dyDescent="0.25">
      <c r="A938" s="183"/>
      <c r="B938" s="220" t="s">
        <v>872</v>
      </c>
      <c r="C938" s="221">
        <v>908</v>
      </c>
      <c r="D938" s="222">
        <v>902</v>
      </c>
      <c r="E938" s="223" t="s">
        <v>873</v>
      </c>
      <c r="F938" s="224" t="s">
        <v>576</v>
      </c>
      <c r="G938" s="180">
        <v>104.78986</v>
      </c>
      <c r="H938" s="437">
        <v>104.78986</v>
      </c>
      <c r="I938" s="432">
        <v>100</v>
      </c>
      <c r="J938" s="200"/>
      <c r="K938" s="200"/>
      <c r="L938" s="200"/>
    </row>
    <row r="939" spans="1:12" ht="63" customHeight="1" x14ac:dyDescent="0.25">
      <c r="A939" s="183"/>
      <c r="B939" s="220" t="s">
        <v>653</v>
      </c>
      <c r="C939" s="221">
        <v>908</v>
      </c>
      <c r="D939" s="222">
        <v>902</v>
      </c>
      <c r="E939" s="223" t="s">
        <v>873</v>
      </c>
      <c r="F939" s="224" t="s">
        <v>654</v>
      </c>
      <c r="G939" s="180">
        <v>104.78986</v>
      </c>
      <c r="H939" s="437">
        <v>104.78986</v>
      </c>
      <c r="I939" s="432">
        <v>100</v>
      </c>
      <c r="J939" s="200"/>
      <c r="K939" s="200"/>
      <c r="L939" s="200"/>
    </row>
    <row r="940" spans="1:12" s="176" customFormat="1" ht="47.25" customHeight="1" x14ac:dyDescent="0.25">
      <c r="A940" s="183" t="s">
        <v>561</v>
      </c>
      <c r="B940" s="225" t="s">
        <v>1019</v>
      </c>
      <c r="C940" s="226">
        <v>909</v>
      </c>
      <c r="D940" s="227">
        <v>0</v>
      </c>
      <c r="E940" s="228">
        <v>0</v>
      </c>
      <c r="F940" s="229" t="s">
        <v>576</v>
      </c>
      <c r="G940" s="230">
        <v>168996.60243999999</v>
      </c>
      <c r="H940" s="438">
        <v>168968.03351999997</v>
      </c>
      <c r="I940" s="431">
        <v>100</v>
      </c>
      <c r="J940" s="219"/>
      <c r="K940" s="219"/>
      <c r="L940" s="219"/>
    </row>
    <row r="941" spans="1:12" ht="78.75" customHeight="1" x14ac:dyDescent="0.25">
      <c r="A941" s="183"/>
      <c r="B941" s="220" t="s">
        <v>512</v>
      </c>
      <c r="C941" s="221">
        <v>909</v>
      </c>
      <c r="D941" s="222">
        <v>104</v>
      </c>
      <c r="E941" s="223" t="s">
        <v>576</v>
      </c>
      <c r="F941" s="224" t="s">
        <v>576</v>
      </c>
      <c r="G941" s="180">
        <v>16682.13824</v>
      </c>
      <c r="H941" s="437">
        <v>16657.742920000001</v>
      </c>
      <c r="I941" s="432">
        <v>99.9</v>
      </c>
      <c r="J941" s="200"/>
      <c r="K941" s="200"/>
      <c r="L941" s="200"/>
    </row>
    <row r="942" spans="1:12" ht="31.5" customHeight="1" x14ac:dyDescent="0.25">
      <c r="A942" s="183"/>
      <c r="B942" s="220" t="s">
        <v>577</v>
      </c>
      <c r="C942" s="221">
        <v>909</v>
      </c>
      <c r="D942" s="222">
        <v>104</v>
      </c>
      <c r="E942" s="223">
        <v>20000</v>
      </c>
      <c r="F942" s="224" t="s">
        <v>576</v>
      </c>
      <c r="G942" s="180">
        <v>16682.13824</v>
      </c>
      <c r="H942" s="437">
        <v>16657.742920000001</v>
      </c>
      <c r="I942" s="432">
        <v>99.9</v>
      </c>
      <c r="J942" s="200"/>
      <c r="K942" s="200"/>
      <c r="L942" s="200"/>
    </row>
    <row r="943" spans="1:12" ht="15.75" customHeight="1" x14ac:dyDescent="0.25">
      <c r="A943" s="183"/>
      <c r="B943" s="220" t="s">
        <v>578</v>
      </c>
      <c r="C943" s="221">
        <v>909</v>
      </c>
      <c r="D943" s="222">
        <v>104</v>
      </c>
      <c r="E943" s="223">
        <v>20400</v>
      </c>
      <c r="F943" s="224" t="s">
        <v>576</v>
      </c>
      <c r="G943" s="180">
        <v>16682.13824</v>
      </c>
      <c r="H943" s="437">
        <v>16657.742920000001</v>
      </c>
      <c r="I943" s="432">
        <v>99.9</v>
      </c>
      <c r="J943" s="200"/>
      <c r="K943" s="200"/>
      <c r="L943" s="200"/>
    </row>
    <row r="944" spans="1:12" ht="15.75" customHeight="1" x14ac:dyDescent="0.25">
      <c r="A944" s="183"/>
      <c r="B944" s="220" t="s">
        <v>579</v>
      </c>
      <c r="C944" s="221">
        <v>909</v>
      </c>
      <c r="D944" s="222">
        <v>104</v>
      </c>
      <c r="E944" s="223" t="s">
        <v>580</v>
      </c>
      <c r="F944" s="224" t="s">
        <v>581</v>
      </c>
      <c r="G944" s="180">
        <v>15791.10788</v>
      </c>
      <c r="H944" s="437">
        <v>15791.10788</v>
      </c>
      <c r="I944" s="432">
        <v>100</v>
      </c>
      <c r="J944" s="200"/>
      <c r="K944" s="200"/>
      <c r="L944" s="200"/>
    </row>
    <row r="945" spans="1:12" ht="31.5" customHeight="1" x14ac:dyDescent="0.25">
      <c r="A945" s="183"/>
      <c r="B945" s="220" t="s">
        <v>582</v>
      </c>
      <c r="C945" s="221">
        <v>909</v>
      </c>
      <c r="D945" s="222">
        <v>104</v>
      </c>
      <c r="E945" s="223" t="s">
        <v>580</v>
      </c>
      <c r="F945" s="224" t="s">
        <v>583</v>
      </c>
      <c r="G945" s="180">
        <v>531.04999999999995</v>
      </c>
      <c r="H945" s="437">
        <v>506.65467999999998</v>
      </c>
      <c r="I945" s="432">
        <v>95.4</v>
      </c>
      <c r="J945" s="200"/>
      <c r="K945" s="200"/>
      <c r="L945" s="200"/>
    </row>
    <row r="946" spans="1:12" ht="31.5" customHeight="1" x14ac:dyDescent="0.25">
      <c r="A946" s="183"/>
      <c r="B946" s="220" t="s">
        <v>584</v>
      </c>
      <c r="C946" s="221">
        <v>909</v>
      </c>
      <c r="D946" s="222">
        <v>104</v>
      </c>
      <c r="E946" s="223" t="s">
        <v>580</v>
      </c>
      <c r="F946" s="224" t="s">
        <v>585</v>
      </c>
      <c r="G946" s="180">
        <v>358.52053000000001</v>
      </c>
      <c r="H946" s="437">
        <v>358.52053000000001</v>
      </c>
      <c r="I946" s="432">
        <v>100</v>
      </c>
      <c r="J946" s="200"/>
      <c r="K946" s="200"/>
      <c r="L946" s="200"/>
    </row>
    <row r="947" spans="1:12" ht="31.5" customHeight="1" x14ac:dyDescent="0.25">
      <c r="A947" s="183"/>
      <c r="B947" s="220" t="s">
        <v>586</v>
      </c>
      <c r="C947" s="221">
        <v>909</v>
      </c>
      <c r="D947" s="222">
        <v>104</v>
      </c>
      <c r="E947" s="223" t="s">
        <v>580</v>
      </c>
      <c r="F947" s="224" t="s">
        <v>587</v>
      </c>
      <c r="G947" s="180">
        <v>1.45983</v>
      </c>
      <c r="H947" s="437">
        <v>1.45983</v>
      </c>
      <c r="I947" s="432">
        <v>100</v>
      </c>
      <c r="J947" s="200"/>
      <c r="K947" s="200"/>
      <c r="L947" s="200"/>
    </row>
    <row r="948" spans="1:12" ht="15.75" customHeight="1" x14ac:dyDescent="0.25">
      <c r="A948" s="183"/>
      <c r="B948" s="220" t="s">
        <v>516</v>
      </c>
      <c r="C948" s="221">
        <v>909</v>
      </c>
      <c r="D948" s="222">
        <v>113</v>
      </c>
      <c r="E948" s="223" t="s">
        <v>576</v>
      </c>
      <c r="F948" s="224" t="s">
        <v>576</v>
      </c>
      <c r="G948" s="180">
        <v>3631.7642000000001</v>
      </c>
      <c r="H948" s="437">
        <v>3627.5906</v>
      </c>
      <c r="I948" s="432">
        <v>99.9</v>
      </c>
      <c r="J948" s="200"/>
      <c r="K948" s="200"/>
      <c r="L948" s="200"/>
    </row>
    <row r="949" spans="1:12" ht="47.25" customHeight="1" x14ac:dyDescent="0.25">
      <c r="A949" s="183"/>
      <c r="B949" s="220" t="s">
        <v>592</v>
      </c>
      <c r="C949" s="221">
        <v>909</v>
      </c>
      <c r="D949" s="222">
        <v>113</v>
      </c>
      <c r="E949" s="223">
        <v>920000</v>
      </c>
      <c r="F949" s="224" t="s">
        <v>576</v>
      </c>
      <c r="G949" s="180">
        <v>3086</v>
      </c>
      <c r="H949" s="437">
        <v>3086</v>
      </c>
      <c r="I949" s="432">
        <v>100</v>
      </c>
      <c r="J949" s="200"/>
      <c r="K949" s="200"/>
      <c r="L949" s="200"/>
    </row>
    <row r="950" spans="1:12" ht="31.5" customHeight="1" x14ac:dyDescent="0.25">
      <c r="A950" s="183"/>
      <c r="B950" s="220" t="s">
        <v>593</v>
      </c>
      <c r="C950" s="221">
        <v>909</v>
      </c>
      <c r="D950" s="222">
        <v>113</v>
      </c>
      <c r="E950" s="223">
        <v>920300</v>
      </c>
      <c r="F950" s="224" t="s">
        <v>576</v>
      </c>
      <c r="G950" s="180">
        <v>3086</v>
      </c>
      <c r="H950" s="437">
        <v>3086</v>
      </c>
      <c r="I950" s="432">
        <v>100</v>
      </c>
      <c r="J950" s="200"/>
      <c r="K950" s="200"/>
      <c r="L950" s="200"/>
    </row>
    <row r="951" spans="1:12" ht="141.75" customHeight="1" x14ac:dyDescent="0.25">
      <c r="A951" s="183"/>
      <c r="B951" s="220" t="s">
        <v>1020</v>
      </c>
      <c r="C951" s="221">
        <v>909</v>
      </c>
      <c r="D951" s="222">
        <v>113</v>
      </c>
      <c r="E951" s="223" t="s">
        <v>1021</v>
      </c>
      <c r="F951" s="224" t="s">
        <v>576</v>
      </c>
      <c r="G951" s="180">
        <v>3086</v>
      </c>
      <c r="H951" s="437">
        <v>3086</v>
      </c>
      <c r="I951" s="432">
        <v>100</v>
      </c>
      <c r="J951" s="200"/>
      <c r="K951" s="200"/>
      <c r="L951" s="200"/>
    </row>
    <row r="952" spans="1:12" ht="63" customHeight="1" x14ac:dyDescent="0.25">
      <c r="A952" s="183"/>
      <c r="B952" s="220" t="s">
        <v>682</v>
      </c>
      <c r="C952" s="221">
        <v>909</v>
      </c>
      <c r="D952" s="222">
        <v>113</v>
      </c>
      <c r="E952" s="223" t="s">
        <v>1021</v>
      </c>
      <c r="F952" s="224" t="s">
        <v>683</v>
      </c>
      <c r="G952" s="180">
        <v>3086</v>
      </c>
      <c r="H952" s="437">
        <v>3086</v>
      </c>
      <c r="I952" s="432">
        <v>100</v>
      </c>
      <c r="J952" s="200"/>
      <c r="K952" s="200"/>
      <c r="L952" s="200"/>
    </row>
    <row r="953" spans="1:12" ht="31.5" customHeight="1" x14ac:dyDescent="0.25">
      <c r="A953" s="183"/>
      <c r="B953" s="220" t="s">
        <v>625</v>
      </c>
      <c r="C953" s="221">
        <v>909</v>
      </c>
      <c r="D953" s="222">
        <v>113</v>
      </c>
      <c r="E953" s="223">
        <v>930000</v>
      </c>
      <c r="F953" s="224" t="s">
        <v>576</v>
      </c>
      <c r="G953" s="180">
        <v>545.76420000000007</v>
      </c>
      <c r="H953" s="437">
        <v>541.59059999999999</v>
      </c>
      <c r="I953" s="432">
        <v>99.2</v>
      </c>
      <c r="J953" s="200"/>
      <c r="K953" s="200"/>
      <c r="L953" s="200"/>
    </row>
    <row r="954" spans="1:12" ht="31.5" customHeight="1" x14ac:dyDescent="0.25">
      <c r="A954" s="183"/>
      <c r="B954" s="220" t="s">
        <v>626</v>
      </c>
      <c r="C954" s="221">
        <v>909</v>
      </c>
      <c r="D954" s="222">
        <v>113</v>
      </c>
      <c r="E954" s="223">
        <v>939900</v>
      </c>
      <c r="F954" s="224" t="s">
        <v>576</v>
      </c>
      <c r="G954" s="180">
        <v>545.76420000000007</v>
      </c>
      <c r="H954" s="437">
        <v>541.59059999999999</v>
      </c>
      <c r="I954" s="432">
        <v>99.2</v>
      </c>
      <c r="J954" s="200"/>
      <c r="K954" s="200"/>
      <c r="L954" s="200"/>
    </row>
    <row r="955" spans="1:12" ht="47.25" customHeight="1" x14ac:dyDescent="0.25">
      <c r="A955" s="183"/>
      <c r="B955" s="220" t="s">
        <v>627</v>
      </c>
      <c r="C955" s="221">
        <v>909</v>
      </c>
      <c r="D955" s="222">
        <v>113</v>
      </c>
      <c r="E955" s="223" t="s">
        <v>628</v>
      </c>
      <c r="F955" s="224" t="s">
        <v>576</v>
      </c>
      <c r="G955" s="180">
        <v>545.76420000000007</v>
      </c>
      <c r="H955" s="437">
        <v>541.59059999999999</v>
      </c>
      <c r="I955" s="432">
        <v>99.2</v>
      </c>
      <c r="J955" s="200"/>
      <c r="K955" s="200"/>
      <c r="L955" s="200"/>
    </row>
    <row r="956" spans="1:12" ht="15.75" customHeight="1" x14ac:dyDescent="0.25">
      <c r="A956" s="183"/>
      <c r="B956" s="220" t="s">
        <v>579</v>
      </c>
      <c r="C956" s="221">
        <v>909</v>
      </c>
      <c r="D956" s="222">
        <v>113</v>
      </c>
      <c r="E956" s="223" t="s">
        <v>628</v>
      </c>
      <c r="F956" s="224" t="s">
        <v>581</v>
      </c>
      <c r="G956" s="180">
        <v>438.84500000000003</v>
      </c>
      <c r="H956" s="437">
        <v>434.67139999999995</v>
      </c>
      <c r="I956" s="432">
        <v>99</v>
      </c>
      <c r="J956" s="200"/>
      <c r="K956" s="200"/>
      <c r="L956" s="200"/>
    </row>
    <row r="957" spans="1:12" ht="31.5" customHeight="1" x14ac:dyDescent="0.25">
      <c r="A957" s="183"/>
      <c r="B957" s="220" t="s">
        <v>582</v>
      </c>
      <c r="C957" s="221">
        <v>909</v>
      </c>
      <c r="D957" s="222">
        <v>113</v>
      </c>
      <c r="E957" s="223" t="s">
        <v>628</v>
      </c>
      <c r="F957" s="224" t="s">
        <v>583</v>
      </c>
      <c r="G957" s="180">
        <v>106.9192</v>
      </c>
      <c r="H957" s="437">
        <v>106.9192</v>
      </c>
      <c r="I957" s="432">
        <v>100</v>
      </c>
      <c r="J957" s="200"/>
      <c r="K957" s="200"/>
      <c r="L957" s="200"/>
    </row>
    <row r="958" spans="1:12" ht="15.75" customHeight="1" x14ac:dyDescent="0.25">
      <c r="A958" s="183"/>
      <c r="B958" s="220" t="s">
        <v>554</v>
      </c>
      <c r="C958" s="221">
        <v>909</v>
      </c>
      <c r="D958" s="222">
        <v>1003</v>
      </c>
      <c r="E958" s="223" t="s">
        <v>576</v>
      </c>
      <c r="F958" s="224" t="s">
        <v>576</v>
      </c>
      <c r="G958" s="180">
        <v>148682.69999999998</v>
      </c>
      <c r="H958" s="437">
        <v>148682.69999999998</v>
      </c>
      <c r="I958" s="432">
        <v>100</v>
      </c>
      <c r="J958" s="200"/>
      <c r="K958" s="200"/>
      <c r="L958" s="200"/>
    </row>
    <row r="959" spans="1:12" ht="15.75" customHeight="1" x14ac:dyDescent="0.25">
      <c r="A959" s="183"/>
      <c r="B959" s="220" t="s">
        <v>812</v>
      </c>
      <c r="C959" s="221">
        <v>909</v>
      </c>
      <c r="D959" s="222">
        <v>1003</v>
      </c>
      <c r="E959" s="223">
        <v>5050000</v>
      </c>
      <c r="F959" s="224" t="s">
        <v>576</v>
      </c>
      <c r="G959" s="180">
        <v>148682.69999999998</v>
      </c>
      <c r="H959" s="437">
        <v>148682.69999999998</v>
      </c>
      <c r="I959" s="432">
        <v>100</v>
      </c>
      <c r="J959" s="200"/>
      <c r="K959" s="200"/>
      <c r="L959" s="200"/>
    </row>
    <row r="960" spans="1:12" ht="78.75" customHeight="1" x14ac:dyDescent="0.25">
      <c r="A960" s="183"/>
      <c r="B960" s="220" t="s">
        <v>816</v>
      </c>
      <c r="C960" s="221">
        <v>909</v>
      </c>
      <c r="D960" s="222">
        <v>1003</v>
      </c>
      <c r="E960" s="223">
        <v>5054800</v>
      </c>
      <c r="F960" s="224" t="s">
        <v>576</v>
      </c>
      <c r="G960" s="180">
        <v>148682.69999999998</v>
      </c>
      <c r="H960" s="437">
        <v>148682.69999999998</v>
      </c>
      <c r="I960" s="432">
        <v>100</v>
      </c>
      <c r="J960" s="200"/>
      <c r="K960" s="200"/>
      <c r="L960" s="200"/>
    </row>
    <row r="961" spans="1:12" ht="63" customHeight="1" x14ac:dyDescent="0.25">
      <c r="A961" s="183"/>
      <c r="B961" s="220" t="s">
        <v>682</v>
      </c>
      <c r="C961" s="221">
        <v>909</v>
      </c>
      <c r="D961" s="222">
        <v>1003</v>
      </c>
      <c r="E961" s="223" t="s">
        <v>1022</v>
      </c>
      <c r="F961" s="224" t="s">
        <v>683</v>
      </c>
      <c r="G961" s="180">
        <v>148682.69999999998</v>
      </c>
      <c r="H961" s="437">
        <v>148682.69999999998</v>
      </c>
      <c r="I961" s="432">
        <v>100</v>
      </c>
      <c r="J961" s="200"/>
      <c r="K961" s="200"/>
      <c r="L961" s="200"/>
    </row>
    <row r="962" spans="1:12" s="176" customFormat="1" ht="63" customHeight="1" x14ac:dyDescent="0.25">
      <c r="A962" s="183" t="s">
        <v>564</v>
      </c>
      <c r="B962" s="225" t="s">
        <v>1023</v>
      </c>
      <c r="C962" s="226">
        <v>910</v>
      </c>
      <c r="D962" s="227">
        <v>0</v>
      </c>
      <c r="E962" s="228">
        <v>0</v>
      </c>
      <c r="F962" s="229" t="s">
        <v>576</v>
      </c>
      <c r="G962" s="230">
        <v>10483.759389999999</v>
      </c>
      <c r="H962" s="438">
        <v>10463.23965</v>
      </c>
      <c r="I962" s="431">
        <v>99.8</v>
      </c>
      <c r="J962" s="219"/>
      <c r="K962" s="219"/>
      <c r="L962" s="219"/>
    </row>
    <row r="963" spans="1:12" ht="78.75" customHeight="1" x14ac:dyDescent="0.25">
      <c r="A963" s="183"/>
      <c r="B963" s="220" t="s">
        <v>512</v>
      </c>
      <c r="C963" s="221">
        <v>910</v>
      </c>
      <c r="D963" s="222">
        <v>104</v>
      </c>
      <c r="E963" s="223" t="s">
        <v>576</v>
      </c>
      <c r="F963" s="224" t="s">
        <v>576</v>
      </c>
      <c r="G963" s="180">
        <v>10262.29506</v>
      </c>
      <c r="H963" s="437">
        <v>10241.775320000001</v>
      </c>
      <c r="I963" s="432">
        <v>99.8</v>
      </c>
      <c r="J963" s="200"/>
      <c r="K963" s="200"/>
      <c r="L963" s="200"/>
    </row>
    <row r="964" spans="1:12" ht="31.5" customHeight="1" x14ac:dyDescent="0.25">
      <c r="A964" s="183"/>
      <c r="B964" s="220" t="s">
        <v>577</v>
      </c>
      <c r="C964" s="221">
        <v>910</v>
      </c>
      <c r="D964" s="222">
        <v>104</v>
      </c>
      <c r="E964" s="223">
        <v>20000</v>
      </c>
      <c r="F964" s="224" t="s">
        <v>576</v>
      </c>
      <c r="G964" s="180">
        <v>10262.29506</v>
      </c>
      <c r="H964" s="437">
        <v>10241.775320000001</v>
      </c>
      <c r="I964" s="432">
        <v>99.8</v>
      </c>
      <c r="J964" s="200"/>
      <c r="K964" s="200"/>
      <c r="L964" s="200"/>
    </row>
    <row r="965" spans="1:12" ht="15.75" customHeight="1" x14ac:dyDescent="0.25">
      <c r="A965" s="183"/>
      <c r="B965" s="220" t="s">
        <v>578</v>
      </c>
      <c r="C965" s="221">
        <v>910</v>
      </c>
      <c r="D965" s="222">
        <v>104</v>
      </c>
      <c r="E965" s="223">
        <v>20400</v>
      </c>
      <c r="F965" s="224" t="s">
        <v>576</v>
      </c>
      <c r="G965" s="180">
        <v>10262.29506</v>
      </c>
      <c r="H965" s="437">
        <v>10241.775320000001</v>
      </c>
      <c r="I965" s="432">
        <v>99.8</v>
      </c>
      <c r="J965" s="200"/>
      <c r="K965" s="200"/>
      <c r="L965" s="200"/>
    </row>
    <row r="966" spans="1:12" ht="15.75" customHeight="1" x14ac:dyDescent="0.25">
      <c r="A966" s="183"/>
      <c r="B966" s="220" t="s">
        <v>579</v>
      </c>
      <c r="C966" s="221">
        <v>910</v>
      </c>
      <c r="D966" s="222">
        <v>104</v>
      </c>
      <c r="E966" s="223" t="s">
        <v>580</v>
      </c>
      <c r="F966" s="224" t="s">
        <v>581</v>
      </c>
      <c r="G966" s="180">
        <v>9349.1849299999994</v>
      </c>
      <c r="H966" s="437">
        <v>9349.1847300000009</v>
      </c>
      <c r="I966" s="432">
        <v>100</v>
      </c>
      <c r="J966" s="200"/>
      <c r="K966" s="200"/>
      <c r="L966" s="200"/>
    </row>
    <row r="967" spans="1:12" ht="31.5" customHeight="1" x14ac:dyDescent="0.25">
      <c r="A967" s="183"/>
      <c r="B967" s="220" t="s">
        <v>582</v>
      </c>
      <c r="C967" s="221">
        <v>910</v>
      </c>
      <c r="D967" s="222">
        <v>104</v>
      </c>
      <c r="E967" s="223" t="s">
        <v>580</v>
      </c>
      <c r="F967" s="224" t="s">
        <v>583</v>
      </c>
      <c r="G967" s="180">
        <v>491.64861999999999</v>
      </c>
      <c r="H967" s="437">
        <v>471.12907999999999</v>
      </c>
      <c r="I967" s="432">
        <v>95.8</v>
      </c>
      <c r="J967" s="200"/>
      <c r="K967" s="200"/>
      <c r="L967" s="200"/>
    </row>
    <row r="968" spans="1:12" ht="31.5" customHeight="1" x14ac:dyDescent="0.25">
      <c r="A968" s="183"/>
      <c r="B968" s="220" t="s">
        <v>584</v>
      </c>
      <c r="C968" s="221">
        <v>910</v>
      </c>
      <c r="D968" s="222">
        <v>104</v>
      </c>
      <c r="E968" s="223" t="s">
        <v>580</v>
      </c>
      <c r="F968" s="224" t="s">
        <v>585</v>
      </c>
      <c r="G968" s="180">
        <v>420.72059999999999</v>
      </c>
      <c r="H968" s="437">
        <v>420.72059999999999</v>
      </c>
      <c r="I968" s="432">
        <v>100</v>
      </c>
      <c r="J968" s="200"/>
      <c r="K968" s="200"/>
      <c r="L968" s="200"/>
    </row>
    <row r="969" spans="1:12" ht="31.5" customHeight="1" x14ac:dyDescent="0.25">
      <c r="A969" s="183"/>
      <c r="B969" s="220" t="s">
        <v>586</v>
      </c>
      <c r="C969" s="221">
        <v>910</v>
      </c>
      <c r="D969" s="222">
        <v>104</v>
      </c>
      <c r="E969" s="223" t="s">
        <v>580</v>
      </c>
      <c r="F969" s="224" t="s">
        <v>587</v>
      </c>
      <c r="G969" s="180">
        <v>0.74090999999999996</v>
      </c>
      <c r="H969" s="437">
        <v>0.74090999999999996</v>
      </c>
      <c r="I969" s="432">
        <v>100</v>
      </c>
      <c r="J969" s="200"/>
      <c r="K969" s="200"/>
      <c r="L969" s="200"/>
    </row>
    <row r="970" spans="1:12" ht="15.75" customHeight="1" x14ac:dyDescent="0.25">
      <c r="A970" s="183"/>
      <c r="B970" s="220" t="s">
        <v>516</v>
      </c>
      <c r="C970" s="221">
        <v>910</v>
      </c>
      <c r="D970" s="222">
        <v>113</v>
      </c>
      <c r="E970" s="223" t="s">
        <v>576</v>
      </c>
      <c r="F970" s="224" t="s">
        <v>576</v>
      </c>
      <c r="G970" s="180">
        <v>221.46432999999999</v>
      </c>
      <c r="H970" s="437">
        <v>221.46432999999999</v>
      </c>
      <c r="I970" s="432">
        <v>100</v>
      </c>
      <c r="J970" s="200"/>
      <c r="K970" s="200"/>
      <c r="L970" s="200"/>
    </row>
    <row r="971" spans="1:12" ht="31.5" customHeight="1" x14ac:dyDescent="0.25">
      <c r="A971" s="183"/>
      <c r="B971" s="220" t="s">
        <v>625</v>
      </c>
      <c r="C971" s="221">
        <v>910</v>
      </c>
      <c r="D971" s="222">
        <v>113</v>
      </c>
      <c r="E971" s="223">
        <v>930000</v>
      </c>
      <c r="F971" s="224" t="s">
        <v>576</v>
      </c>
      <c r="G971" s="180">
        <v>221.46432999999999</v>
      </c>
      <c r="H971" s="437">
        <v>221.46432999999999</v>
      </c>
      <c r="I971" s="432">
        <v>100</v>
      </c>
      <c r="J971" s="200"/>
      <c r="K971" s="200"/>
      <c r="L971" s="200"/>
    </row>
    <row r="972" spans="1:12" ht="31.5" customHeight="1" x14ac:dyDescent="0.25">
      <c r="A972" s="183"/>
      <c r="B972" s="220" t="s">
        <v>626</v>
      </c>
      <c r="C972" s="221">
        <v>910</v>
      </c>
      <c r="D972" s="222">
        <v>113</v>
      </c>
      <c r="E972" s="223">
        <v>939900</v>
      </c>
      <c r="F972" s="224" t="s">
        <v>576</v>
      </c>
      <c r="G972" s="180">
        <v>221.46432999999999</v>
      </c>
      <c r="H972" s="437">
        <v>221.46432999999999</v>
      </c>
      <c r="I972" s="432">
        <v>100</v>
      </c>
      <c r="J972" s="200"/>
      <c r="K972" s="200"/>
      <c r="L972" s="200"/>
    </row>
    <row r="973" spans="1:12" ht="47.25" customHeight="1" x14ac:dyDescent="0.25">
      <c r="A973" s="183"/>
      <c r="B973" s="220" t="s">
        <v>627</v>
      </c>
      <c r="C973" s="221">
        <v>910</v>
      </c>
      <c r="D973" s="222">
        <v>113</v>
      </c>
      <c r="E973" s="223" t="s">
        <v>628</v>
      </c>
      <c r="F973" s="224" t="s">
        <v>576</v>
      </c>
      <c r="G973" s="180">
        <v>221.46432999999999</v>
      </c>
      <c r="H973" s="437">
        <v>221.46432999999999</v>
      </c>
      <c r="I973" s="432">
        <v>100</v>
      </c>
      <c r="J973" s="200"/>
      <c r="K973" s="200"/>
      <c r="L973" s="200"/>
    </row>
    <row r="974" spans="1:12" ht="15.75" customHeight="1" x14ac:dyDescent="0.25">
      <c r="A974" s="183"/>
      <c r="B974" s="220" t="s">
        <v>579</v>
      </c>
      <c r="C974" s="221">
        <v>910</v>
      </c>
      <c r="D974" s="222">
        <v>113</v>
      </c>
      <c r="E974" s="223" t="s">
        <v>628</v>
      </c>
      <c r="F974" s="224" t="s">
        <v>581</v>
      </c>
      <c r="G974" s="180">
        <v>221.46432999999999</v>
      </c>
      <c r="H974" s="437">
        <v>221.46432999999999</v>
      </c>
      <c r="I974" s="432">
        <v>100</v>
      </c>
      <c r="J974" s="200"/>
      <c r="K974" s="200"/>
      <c r="L974" s="200"/>
    </row>
    <row r="975" spans="1:12" s="176" customFormat="1" ht="78.75" customHeight="1" x14ac:dyDescent="0.25">
      <c r="A975" s="183" t="s">
        <v>1024</v>
      </c>
      <c r="B975" s="225" t="s">
        <v>1025</v>
      </c>
      <c r="C975" s="226">
        <v>911</v>
      </c>
      <c r="D975" s="227">
        <v>0</v>
      </c>
      <c r="E975" s="228">
        <v>0</v>
      </c>
      <c r="F975" s="229" t="s">
        <v>576</v>
      </c>
      <c r="G975" s="230">
        <v>19490.085790000005</v>
      </c>
      <c r="H975" s="438">
        <v>19288.517789999998</v>
      </c>
      <c r="I975" s="431">
        <v>99</v>
      </c>
      <c r="J975" s="219"/>
      <c r="K975" s="219"/>
      <c r="L975" s="219"/>
    </row>
    <row r="976" spans="1:12" ht="78.75" customHeight="1" x14ac:dyDescent="0.25">
      <c r="A976" s="183"/>
      <c r="B976" s="220" t="s">
        <v>512</v>
      </c>
      <c r="C976" s="221">
        <v>911</v>
      </c>
      <c r="D976" s="222">
        <v>104</v>
      </c>
      <c r="E976" s="223" t="s">
        <v>576</v>
      </c>
      <c r="F976" s="224" t="s">
        <v>576</v>
      </c>
      <c r="G976" s="180">
        <v>12431.689919999999</v>
      </c>
      <c r="H976" s="437">
        <v>12375.662919999999</v>
      </c>
      <c r="I976" s="432">
        <v>99.5</v>
      </c>
      <c r="J976" s="200"/>
      <c r="K976" s="200"/>
      <c r="L976" s="200"/>
    </row>
    <row r="977" spans="1:12" ht="31.5" customHeight="1" x14ac:dyDescent="0.25">
      <c r="A977" s="183"/>
      <c r="B977" s="220" t="s">
        <v>577</v>
      </c>
      <c r="C977" s="221">
        <v>911</v>
      </c>
      <c r="D977" s="222">
        <v>104</v>
      </c>
      <c r="E977" s="223">
        <v>20000</v>
      </c>
      <c r="F977" s="224" t="s">
        <v>576</v>
      </c>
      <c r="G977" s="180">
        <v>12431.689919999999</v>
      </c>
      <c r="H977" s="437">
        <v>12375.662919999999</v>
      </c>
      <c r="I977" s="432">
        <v>99.5</v>
      </c>
      <c r="J977" s="200"/>
      <c r="K977" s="200"/>
      <c r="L977" s="200"/>
    </row>
    <row r="978" spans="1:12" ht="15.75" customHeight="1" x14ac:dyDescent="0.25">
      <c r="A978" s="183"/>
      <c r="B978" s="220" t="s">
        <v>578</v>
      </c>
      <c r="C978" s="221">
        <v>911</v>
      </c>
      <c r="D978" s="222">
        <v>104</v>
      </c>
      <c r="E978" s="223">
        <v>20400</v>
      </c>
      <c r="F978" s="224" t="s">
        <v>576</v>
      </c>
      <c r="G978" s="180">
        <v>12431.689919999999</v>
      </c>
      <c r="H978" s="437">
        <v>12375.662919999999</v>
      </c>
      <c r="I978" s="432">
        <v>99.5</v>
      </c>
      <c r="J978" s="200"/>
      <c r="K978" s="200"/>
      <c r="L978" s="200"/>
    </row>
    <row r="979" spans="1:12" ht="15.75" customHeight="1" x14ac:dyDescent="0.25">
      <c r="A979" s="183"/>
      <c r="B979" s="220" t="s">
        <v>579</v>
      </c>
      <c r="C979" s="221">
        <v>911</v>
      </c>
      <c r="D979" s="222">
        <v>104</v>
      </c>
      <c r="E979" s="223" t="s">
        <v>580</v>
      </c>
      <c r="F979" s="224" t="s">
        <v>581</v>
      </c>
      <c r="G979" s="180">
        <v>11881.7619</v>
      </c>
      <c r="H979" s="437">
        <v>11881.7619</v>
      </c>
      <c r="I979" s="432">
        <v>100</v>
      </c>
      <c r="J979" s="200"/>
      <c r="K979" s="200"/>
      <c r="L979" s="200"/>
    </row>
    <row r="980" spans="1:12" ht="31.5" customHeight="1" x14ac:dyDescent="0.25">
      <c r="A980" s="183"/>
      <c r="B980" s="220" t="s">
        <v>582</v>
      </c>
      <c r="C980" s="221">
        <v>911</v>
      </c>
      <c r="D980" s="222">
        <v>104</v>
      </c>
      <c r="E980" s="223" t="s">
        <v>580</v>
      </c>
      <c r="F980" s="224" t="s">
        <v>583</v>
      </c>
      <c r="G980" s="180">
        <v>303.745</v>
      </c>
      <c r="H980" s="437">
        <v>303.745</v>
      </c>
      <c r="I980" s="432">
        <v>100</v>
      </c>
      <c r="J980" s="200"/>
      <c r="K980" s="200"/>
      <c r="L980" s="200"/>
    </row>
    <row r="981" spans="1:12" ht="31.5" customHeight="1" x14ac:dyDescent="0.25">
      <c r="A981" s="183"/>
      <c r="B981" s="220" t="s">
        <v>584</v>
      </c>
      <c r="C981" s="221">
        <v>911</v>
      </c>
      <c r="D981" s="222">
        <v>104</v>
      </c>
      <c r="E981" s="223" t="s">
        <v>580</v>
      </c>
      <c r="F981" s="224" t="s">
        <v>585</v>
      </c>
      <c r="G981" s="180">
        <v>138.41945000000001</v>
      </c>
      <c r="H981" s="437">
        <v>82.392449999999997</v>
      </c>
      <c r="I981" s="432">
        <v>59.5</v>
      </c>
      <c r="J981" s="200"/>
      <c r="K981" s="200"/>
      <c r="L981" s="200"/>
    </row>
    <row r="982" spans="1:12" ht="31.5" customHeight="1" x14ac:dyDescent="0.25">
      <c r="A982" s="183"/>
      <c r="B982" s="220" t="s">
        <v>586</v>
      </c>
      <c r="C982" s="221">
        <v>911</v>
      </c>
      <c r="D982" s="222">
        <v>104</v>
      </c>
      <c r="E982" s="223" t="s">
        <v>580</v>
      </c>
      <c r="F982" s="224" t="s">
        <v>587</v>
      </c>
      <c r="G982" s="180">
        <v>107.76357</v>
      </c>
      <c r="H982" s="437">
        <v>107.76357</v>
      </c>
      <c r="I982" s="432">
        <v>100</v>
      </c>
      <c r="J982" s="200"/>
      <c r="K982" s="200"/>
      <c r="L982" s="200"/>
    </row>
    <row r="983" spans="1:12" ht="15.75" customHeight="1" x14ac:dyDescent="0.25">
      <c r="A983" s="183"/>
      <c r="B983" s="220" t="s">
        <v>516</v>
      </c>
      <c r="C983" s="221">
        <v>911</v>
      </c>
      <c r="D983" s="222">
        <v>113</v>
      </c>
      <c r="E983" s="223" t="s">
        <v>576</v>
      </c>
      <c r="F983" s="224" t="s">
        <v>576</v>
      </c>
      <c r="G983" s="180">
        <v>7058.3958700000003</v>
      </c>
      <c r="H983" s="437">
        <v>6912.8548699999992</v>
      </c>
      <c r="I983" s="432">
        <v>97.9</v>
      </c>
      <c r="J983" s="200"/>
      <c r="K983" s="200"/>
      <c r="L983" s="200"/>
    </row>
    <row r="984" spans="1:12" ht="47.25" customHeight="1" x14ac:dyDescent="0.25">
      <c r="A984" s="183"/>
      <c r="B984" s="220" t="s">
        <v>592</v>
      </c>
      <c r="C984" s="221">
        <v>911</v>
      </c>
      <c r="D984" s="222">
        <v>113</v>
      </c>
      <c r="E984" s="223">
        <v>920000</v>
      </c>
      <c r="F984" s="224" t="s">
        <v>576</v>
      </c>
      <c r="G984" s="180">
        <v>3790.7342100000001</v>
      </c>
      <c r="H984" s="437">
        <v>3704.7642099999998</v>
      </c>
      <c r="I984" s="432">
        <v>97.7</v>
      </c>
      <c r="J984" s="200"/>
      <c r="K984" s="200"/>
      <c r="L984" s="200"/>
    </row>
    <row r="985" spans="1:12" ht="31.5" customHeight="1" x14ac:dyDescent="0.25">
      <c r="A985" s="183"/>
      <c r="B985" s="220" t="s">
        <v>593</v>
      </c>
      <c r="C985" s="221">
        <v>911</v>
      </c>
      <c r="D985" s="222">
        <v>113</v>
      </c>
      <c r="E985" s="223">
        <v>920300</v>
      </c>
      <c r="F985" s="224" t="s">
        <v>576</v>
      </c>
      <c r="G985" s="180">
        <v>3790.7342100000001</v>
      </c>
      <c r="H985" s="437">
        <v>3704.7642099999998</v>
      </c>
      <c r="I985" s="432">
        <v>97.7</v>
      </c>
      <c r="J985" s="200"/>
      <c r="K985" s="200"/>
      <c r="L985" s="200"/>
    </row>
    <row r="986" spans="1:12" ht="31.5" customHeight="1" x14ac:dyDescent="0.25">
      <c r="A986" s="183"/>
      <c r="B986" s="220" t="s">
        <v>584</v>
      </c>
      <c r="C986" s="221">
        <v>911</v>
      </c>
      <c r="D986" s="222">
        <v>113</v>
      </c>
      <c r="E986" s="223" t="s">
        <v>616</v>
      </c>
      <c r="F986" s="224" t="s">
        <v>585</v>
      </c>
      <c r="G986" s="180">
        <v>3790.7342100000001</v>
      </c>
      <c r="H986" s="437">
        <v>3704.7642099999998</v>
      </c>
      <c r="I986" s="432">
        <v>97.7</v>
      </c>
      <c r="J986" s="200"/>
      <c r="K986" s="200"/>
      <c r="L986" s="200"/>
    </row>
    <row r="987" spans="1:12" ht="31.5" customHeight="1" x14ac:dyDescent="0.25">
      <c r="A987" s="183"/>
      <c r="B987" s="220" t="s">
        <v>625</v>
      </c>
      <c r="C987" s="221">
        <v>911</v>
      </c>
      <c r="D987" s="222">
        <v>113</v>
      </c>
      <c r="E987" s="223">
        <v>930000</v>
      </c>
      <c r="F987" s="224" t="s">
        <v>576</v>
      </c>
      <c r="G987" s="180">
        <v>671.39166</v>
      </c>
      <c r="H987" s="437">
        <v>611.82366000000002</v>
      </c>
      <c r="I987" s="432">
        <v>91.1</v>
      </c>
      <c r="J987" s="200"/>
      <c r="K987" s="200"/>
      <c r="L987" s="200"/>
    </row>
    <row r="988" spans="1:12" ht="31.5" customHeight="1" x14ac:dyDescent="0.25">
      <c r="A988" s="183"/>
      <c r="B988" s="220" t="s">
        <v>626</v>
      </c>
      <c r="C988" s="221">
        <v>911</v>
      </c>
      <c r="D988" s="222">
        <v>113</v>
      </c>
      <c r="E988" s="223">
        <v>939900</v>
      </c>
      <c r="F988" s="224" t="s">
        <v>576</v>
      </c>
      <c r="G988" s="180">
        <v>671.39166</v>
      </c>
      <c r="H988" s="437">
        <v>611.82366000000002</v>
      </c>
      <c r="I988" s="432">
        <v>91.1</v>
      </c>
      <c r="J988" s="200"/>
      <c r="K988" s="200"/>
      <c r="L988" s="200"/>
    </row>
    <row r="989" spans="1:12" ht="47.25" customHeight="1" x14ac:dyDescent="0.25">
      <c r="A989" s="183"/>
      <c r="B989" s="220" t="s">
        <v>627</v>
      </c>
      <c r="C989" s="221">
        <v>911</v>
      </c>
      <c r="D989" s="222">
        <v>113</v>
      </c>
      <c r="E989" s="223" t="s">
        <v>628</v>
      </c>
      <c r="F989" s="224" t="s">
        <v>576</v>
      </c>
      <c r="G989" s="180">
        <v>671.39166</v>
      </c>
      <c r="H989" s="437">
        <v>611.82366000000002</v>
      </c>
      <c r="I989" s="432">
        <v>91.1</v>
      </c>
      <c r="J989" s="200"/>
      <c r="K989" s="200"/>
      <c r="L989" s="200"/>
    </row>
    <row r="990" spans="1:12" ht="15.75" customHeight="1" x14ac:dyDescent="0.25">
      <c r="A990" s="183"/>
      <c r="B990" s="220" t="s">
        <v>579</v>
      </c>
      <c r="C990" s="221">
        <v>911</v>
      </c>
      <c r="D990" s="222">
        <v>113</v>
      </c>
      <c r="E990" s="223" t="s">
        <v>628</v>
      </c>
      <c r="F990" s="224" t="s">
        <v>581</v>
      </c>
      <c r="G990" s="180">
        <v>611.82366000000002</v>
      </c>
      <c r="H990" s="437">
        <v>611.82366000000002</v>
      </c>
      <c r="I990" s="432">
        <v>100</v>
      </c>
      <c r="J990" s="200"/>
      <c r="K990" s="200"/>
      <c r="L990" s="200"/>
    </row>
    <row r="991" spans="1:12" ht="31.5" customHeight="1" x14ac:dyDescent="0.25">
      <c r="A991" s="183"/>
      <c r="B991" s="220" t="s">
        <v>582</v>
      </c>
      <c r="C991" s="221">
        <v>911</v>
      </c>
      <c r="D991" s="222">
        <v>113</v>
      </c>
      <c r="E991" s="223" t="s">
        <v>628</v>
      </c>
      <c r="F991" s="224" t="s">
        <v>583</v>
      </c>
      <c r="G991" s="180">
        <v>59.567999999999998</v>
      </c>
      <c r="H991" s="437">
        <v>0</v>
      </c>
      <c r="I991" s="432">
        <v>0</v>
      </c>
      <c r="J991" s="200"/>
      <c r="K991" s="200"/>
      <c r="L991" s="200"/>
    </row>
    <row r="992" spans="1:12" ht="15.75" customHeight="1" x14ac:dyDescent="0.25">
      <c r="A992" s="183"/>
      <c r="B992" s="220" t="s">
        <v>636</v>
      </c>
      <c r="C992" s="221">
        <v>911</v>
      </c>
      <c r="D992" s="222">
        <v>113</v>
      </c>
      <c r="E992" s="223">
        <v>7950000</v>
      </c>
      <c r="F992" s="224" t="s">
        <v>576</v>
      </c>
      <c r="G992" s="180">
        <v>2596.27</v>
      </c>
      <c r="H992" s="437">
        <v>2596.2669999999998</v>
      </c>
      <c r="I992" s="432">
        <v>100</v>
      </c>
      <c r="J992" s="200"/>
      <c r="K992" s="200"/>
      <c r="L992" s="200"/>
    </row>
    <row r="993" spans="1:12" ht="141.75" customHeight="1" x14ac:dyDescent="0.25">
      <c r="A993" s="183"/>
      <c r="B993" s="220" t="s">
        <v>1026</v>
      </c>
      <c r="C993" s="221">
        <v>911</v>
      </c>
      <c r="D993" s="222">
        <v>113</v>
      </c>
      <c r="E993" s="223" t="s">
        <v>1027</v>
      </c>
      <c r="F993" s="224" t="s">
        <v>576</v>
      </c>
      <c r="G993" s="180">
        <v>2596.27</v>
      </c>
      <c r="H993" s="437">
        <v>2596.2669999999998</v>
      </c>
      <c r="I993" s="432">
        <v>100</v>
      </c>
      <c r="J993" s="200"/>
      <c r="K993" s="200"/>
      <c r="L993" s="200"/>
    </row>
    <row r="994" spans="1:12" ht="31.5" customHeight="1" x14ac:dyDescent="0.25">
      <c r="A994" s="183"/>
      <c r="B994" s="220" t="s">
        <v>584</v>
      </c>
      <c r="C994" s="221">
        <v>911</v>
      </c>
      <c r="D994" s="222">
        <v>113</v>
      </c>
      <c r="E994" s="223" t="s">
        <v>1027</v>
      </c>
      <c r="F994" s="224" t="s">
        <v>585</v>
      </c>
      <c r="G994" s="180">
        <v>602.85</v>
      </c>
      <c r="H994" s="437">
        <v>602.84699999999998</v>
      </c>
      <c r="I994" s="432">
        <v>100</v>
      </c>
      <c r="J994" s="200"/>
      <c r="K994" s="200"/>
      <c r="L994" s="200"/>
    </row>
    <row r="995" spans="1:12" ht="63" customHeight="1" x14ac:dyDescent="0.25">
      <c r="A995" s="183"/>
      <c r="B995" s="220" t="s">
        <v>776</v>
      </c>
      <c r="C995" s="221">
        <v>911</v>
      </c>
      <c r="D995" s="222">
        <v>113</v>
      </c>
      <c r="E995" s="223" t="s">
        <v>1027</v>
      </c>
      <c r="F995" s="224" t="s">
        <v>777</v>
      </c>
      <c r="G995" s="180">
        <v>1993.42</v>
      </c>
      <c r="H995" s="437">
        <v>1993.42</v>
      </c>
      <c r="I995" s="432">
        <v>100</v>
      </c>
      <c r="J995" s="200"/>
      <c r="K995" s="200"/>
      <c r="L995" s="200"/>
    </row>
    <row r="996" spans="1:12" s="176" customFormat="1" ht="63" customHeight="1" x14ac:dyDescent="0.25">
      <c r="A996" s="183" t="s">
        <v>1028</v>
      </c>
      <c r="B996" s="225" t="s">
        <v>1029</v>
      </c>
      <c r="C996" s="226">
        <v>912</v>
      </c>
      <c r="D996" s="227">
        <v>0</v>
      </c>
      <c r="E996" s="228">
        <v>0</v>
      </c>
      <c r="F996" s="229" t="s">
        <v>576</v>
      </c>
      <c r="G996" s="230">
        <v>5554.3077700000003</v>
      </c>
      <c r="H996" s="438">
        <v>5549.9297900000001</v>
      </c>
      <c r="I996" s="431">
        <v>99.9</v>
      </c>
      <c r="J996" s="219"/>
      <c r="K996" s="219"/>
      <c r="L996" s="219"/>
    </row>
    <row r="997" spans="1:12" ht="15.75" customHeight="1" x14ac:dyDescent="0.25">
      <c r="A997" s="183"/>
      <c r="B997" s="220" t="s">
        <v>532</v>
      </c>
      <c r="C997" s="221">
        <v>912</v>
      </c>
      <c r="D997" s="222">
        <v>502</v>
      </c>
      <c r="E997" s="223" t="s">
        <v>576</v>
      </c>
      <c r="F997" s="224" t="s">
        <v>576</v>
      </c>
      <c r="G997" s="180">
        <v>5554.3077700000003</v>
      </c>
      <c r="H997" s="437">
        <v>5549.9297900000001</v>
      </c>
      <c r="I997" s="432">
        <v>99.9</v>
      </c>
      <c r="J997" s="200"/>
      <c r="K997" s="200"/>
      <c r="L997" s="200"/>
    </row>
    <row r="998" spans="1:12" ht="31.5" customHeight="1" x14ac:dyDescent="0.25">
      <c r="A998" s="183"/>
      <c r="B998" s="220" t="s">
        <v>625</v>
      </c>
      <c r="C998" s="221">
        <v>912</v>
      </c>
      <c r="D998" s="222">
        <v>502</v>
      </c>
      <c r="E998" s="223">
        <v>930000</v>
      </c>
      <c r="F998" s="224" t="s">
        <v>576</v>
      </c>
      <c r="G998" s="180">
        <v>338.16370000000001</v>
      </c>
      <c r="H998" s="437">
        <v>338.08697000000001</v>
      </c>
      <c r="I998" s="432">
        <v>100</v>
      </c>
      <c r="J998" s="200"/>
      <c r="K998" s="200"/>
      <c r="L998" s="200"/>
    </row>
    <row r="999" spans="1:12" ht="31.5" customHeight="1" x14ac:dyDescent="0.25">
      <c r="A999" s="183"/>
      <c r="B999" s="220" t="s">
        <v>626</v>
      </c>
      <c r="C999" s="221">
        <v>912</v>
      </c>
      <c r="D999" s="222">
        <v>502</v>
      </c>
      <c r="E999" s="223">
        <v>939900</v>
      </c>
      <c r="F999" s="224" t="s">
        <v>576</v>
      </c>
      <c r="G999" s="180">
        <v>338.16370000000001</v>
      </c>
      <c r="H999" s="437">
        <v>338.08697000000001</v>
      </c>
      <c r="I999" s="432">
        <v>100</v>
      </c>
      <c r="J999" s="200"/>
      <c r="K999" s="200"/>
      <c r="L999" s="200"/>
    </row>
    <row r="1000" spans="1:12" ht="63" customHeight="1" x14ac:dyDescent="0.25">
      <c r="A1000" s="183"/>
      <c r="B1000" s="220" t="s">
        <v>1030</v>
      </c>
      <c r="C1000" s="221">
        <v>912</v>
      </c>
      <c r="D1000" s="222">
        <v>502</v>
      </c>
      <c r="E1000" s="223" t="s">
        <v>1031</v>
      </c>
      <c r="F1000" s="224" t="s">
        <v>576</v>
      </c>
      <c r="G1000" s="180">
        <v>338.16370000000001</v>
      </c>
      <c r="H1000" s="437">
        <v>338.08697000000001</v>
      </c>
      <c r="I1000" s="432">
        <v>100</v>
      </c>
      <c r="J1000" s="200"/>
      <c r="K1000" s="200"/>
      <c r="L1000" s="200"/>
    </row>
    <row r="1001" spans="1:12" ht="31.5" customHeight="1" x14ac:dyDescent="0.25">
      <c r="A1001" s="183"/>
      <c r="B1001" s="220" t="s">
        <v>584</v>
      </c>
      <c r="C1001" s="221">
        <v>912</v>
      </c>
      <c r="D1001" s="222">
        <v>502</v>
      </c>
      <c r="E1001" s="223" t="s">
        <v>1031</v>
      </c>
      <c r="F1001" s="224" t="s">
        <v>585</v>
      </c>
      <c r="G1001" s="180">
        <v>338.16370000000001</v>
      </c>
      <c r="H1001" s="437">
        <v>338.08697000000001</v>
      </c>
      <c r="I1001" s="432">
        <v>100</v>
      </c>
      <c r="J1001" s="200"/>
      <c r="K1001" s="200"/>
      <c r="L1001" s="200"/>
    </row>
    <row r="1002" spans="1:12" ht="15.75" customHeight="1" x14ac:dyDescent="0.25">
      <c r="A1002" s="183"/>
      <c r="B1002" s="220" t="s">
        <v>598</v>
      </c>
      <c r="C1002" s="221">
        <v>912</v>
      </c>
      <c r="D1002" s="222">
        <v>502</v>
      </c>
      <c r="E1002" s="223">
        <v>3510000</v>
      </c>
      <c r="F1002" s="224" t="s">
        <v>576</v>
      </c>
      <c r="G1002" s="180">
        <v>5216.1440700000003</v>
      </c>
      <c r="H1002" s="437">
        <v>5211.8428199999998</v>
      </c>
      <c r="I1002" s="432">
        <v>99.9</v>
      </c>
      <c r="J1002" s="200"/>
      <c r="K1002" s="200"/>
      <c r="L1002" s="200"/>
    </row>
    <row r="1003" spans="1:12" ht="31.5" customHeight="1" x14ac:dyDescent="0.25">
      <c r="A1003" s="183"/>
      <c r="B1003" s="220" t="s">
        <v>1032</v>
      </c>
      <c r="C1003" s="221">
        <v>912</v>
      </c>
      <c r="D1003" s="222">
        <v>502</v>
      </c>
      <c r="E1003" s="223">
        <v>3510100</v>
      </c>
      <c r="F1003" s="224" t="s">
        <v>576</v>
      </c>
      <c r="G1003" s="180">
        <v>5216.1440700000003</v>
      </c>
      <c r="H1003" s="437">
        <v>5211.8428199999998</v>
      </c>
      <c r="I1003" s="432">
        <v>99.9</v>
      </c>
      <c r="J1003" s="200"/>
      <c r="K1003" s="200"/>
      <c r="L1003" s="200"/>
    </row>
    <row r="1004" spans="1:12" ht="31.5" customHeight="1" x14ac:dyDescent="0.25">
      <c r="A1004" s="183"/>
      <c r="B1004" s="220" t="s">
        <v>1032</v>
      </c>
      <c r="C1004" s="221">
        <v>912</v>
      </c>
      <c r="D1004" s="222">
        <v>502</v>
      </c>
      <c r="E1004" s="223" t="s">
        <v>1033</v>
      </c>
      <c r="F1004" s="224" t="s">
        <v>576</v>
      </c>
      <c r="G1004" s="180">
        <v>5216.1440700000003</v>
      </c>
      <c r="H1004" s="437">
        <v>5211.8428199999998</v>
      </c>
      <c r="I1004" s="432">
        <v>99.9</v>
      </c>
      <c r="J1004" s="200"/>
      <c r="K1004" s="200"/>
      <c r="L1004" s="200"/>
    </row>
    <row r="1005" spans="1:12" ht="31.5" customHeight="1" x14ac:dyDescent="0.25">
      <c r="A1005" s="183"/>
      <c r="B1005" s="220" t="s">
        <v>584</v>
      </c>
      <c r="C1005" s="221">
        <v>912</v>
      </c>
      <c r="D1005" s="222">
        <v>502</v>
      </c>
      <c r="E1005" s="223" t="s">
        <v>1033</v>
      </c>
      <c r="F1005" s="224" t="s">
        <v>585</v>
      </c>
      <c r="G1005" s="180">
        <v>66.618200000000002</v>
      </c>
      <c r="H1005" s="437">
        <v>66.618200000000002</v>
      </c>
      <c r="I1005" s="432">
        <v>100</v>
      </c>
      <c r="J1005" s="200"/>
      <c r="K1005" s="200"/>
      <c r="L1005" s="200"/>
    </row>
    <row r="1006" spans="1:12" ht="15.75" customHeight="1" x14ac:dyDescent="0.25">
      <c r="A1006" s="183"/>
      <c r="B1006" s="220" t="s">
        <v>649</v>
      </c>
      <c r="C1006" s="221">
        <v>912</v>
      </c>
      <c r="D1006" s="222">
        <v>502</v>
      </c>
      <c r="E1006" s="223" t="s">
        <v>1033</v>
      </c>
      <c r="F1006" s="224" t="s">
        <v>650</v>
      </c>
      <c r="G1006" s="180">
        <v>5149.5258700000004</v>
      </c>
      <c r="H1006" s="437">
        <v>5145.22462</v>
      </c>
      <c r="I1006" s="432">
        <v>99.9</v>
      </c>
      <c r="J1006" s="200"/>
      <c r="K1006" s="200"/>
      <c r="L1006" s="200"/>
    </row>
    <row r="1007" spans="1:12" s="176" customFormat="1" ht="47.25" customHeight="1" x14ac:dyDescent="0.25">
      <c r="A1007" s="183" t="s">
        <v>1034</v>
      </c>
      <c r="B1007" s="225" t="s">
        <v>1035</v>
      </c>
      <c r="C1007" s="226">
        <v>913</v>
      </c>
      <c r="D1007" s="227">
        <v>0</v>
      </c>
      <c r="E1007" s="228">
        <v>0</v>
      </c>
      <c r="F1007" s="229" t="s">
        <v>576</v>
      </c>
      <c r="G1007" s="230">
        <v>1006255.44632</v>
      </c>
      <c r="H1007" s="438">
        <v>981052.96442000009</v>
      </c>
      <c r="I1007" s="431">
        <v>97.5</v>
      </c>
      <c r="J1007" s="219"/>
      <c r="K1007" s="219"/>
      <c r="L1007" s="219"/>
    </row>
    <row r="1008" spans="1:12" ht="78.75" customHeight="1" x14ac:dyDescent="0.25">
      <c r="A1008" s="183"/>
      <c r="B1008" s="220" t="s">
        <v>512</v>
      </c>
      <c r="C1008" s="221">
        <v>913</v>
      </c>
      <c r="D1008" s="222">
        <v>104</v>
      </c>
      <c r="E1008" s="223" t="s">
        <v>576</v>
      </c>
      <c r="F1008" s="224" t="s">
        <v>576</v>
      </c>
      <c r="G1008" s="180">
        <v>21616.13811</v>
      </c>
      <c r="H1008" s="437">
        <v>21552.579689999999</v>
      </c>
      <c r="I1008" s="432">
        <v>99.7</v>
      </c>
      <c r="J1008" s="200"/>
      <c r="K1008" s="200"/>
      <c r="L1008" s="200"/>
    </row>
    <row r="1009" spans="1:12" ht="31.5" customHeight="1" x14ac:dyDescent="0.25">
      <c r="A1009" s="183"/>
      <c r="B1009" s="220" t="s">
        <v>577</v>
      </c>
      <c r="C1009" s="221">
        <v>913</v>
      </c>
      <c r="D1009" s="222">
        <v>104</v>
      </c>
      <c r="E1009" s="223">
        <v>20000</v>
      </c>
      <c r="F1009" s="224" t="s">
        <v>576</v>
      </c>
      <c r="G1009" s="180">
        <v>21616.13811</v>
      </c>
      <c r="H1009" s="437">
        <v>21552.579689999999</v>
      </c>
      <c r="I1009" s="432">
        <v>99.7</v>
      </c>
      <c r="J1009" s="200"/>
      <c r="K1009" s="200"/>
      <c r="L1009" s="200"/>
    </row>
    <row r="1010" spans="1:12" ht="15.75" customHeight="1" x14ac:dyDescent="0.25">
      <c r="A1010" s="183"/>
      <c r="B1010" s="220" t="s">
        <v>578</v>
      </c>
      <c r="C1010" s="221">
        <v>913</v>
      </c>
      <c r="D1010" s="222">
        <v>104</v>
      </c>
      <c r="E1010" s="223">
        <v>20400</v>
      </c>
      <c r="F1010" s="224" t="s">
        <v>576</v>
      </c>
      <c r="G1010" s="180">
        <v>21616.13811</v>
      </c>
      <c r="H1010" s="437">
        <v>21552.579689999999</v>
      </c>
      <c r="I1010" s="432">
        <v>99.7</v>
      </c>
      <c r="J1010" s="200"/>
      <c r="K1010" s="200"/>
      <c r="L1010" s="200"/>
    </row>
    <row r="1011" spans="1:12" ht="15.75" customHeight="1" x14ac:dyDescent="0.25">
      <c r="A1011" s="183"/>
      <c r="B1011" s="220" t="s">
        <v>579</v>
      </c>
      <c r="C1011" s="221">
        <v>913</v>
      </c>
      <c r="D1011" s="222">
        <v>104</v>
      </c>
      <c r="E1011" s="223" t="s">
        <v>580</v>
      </c>
      <c r="F1011" s="224" t="s">
        <v>581</v>
      </c>
      <c r="G1011" s="180">
        <v>20374.24181</v>
      </c>
      <c r="H1011" s="437">
        <v>20374.24181</v>
      </c>
      <c r="I1011" s="432">
        <v>100</v>
      </c>
      <c r="J1011" s="200"/>
      <c r="K1011" s="200"/>
      <c r="L1011" s="200"/>
    </row>
    <row r="1012" spans="1:12" ht="31.5" customHeight="1" x14ac:dyDescent="0.25">
      <c r="A1012" s="183"/>
      <c r="B1012" s="220" t="s">
        <v>582</v>
      </c>
      <c r="C1012" s="221">
        <v>913</v>
      </c>
      <c r="D1012" s="222">
        <v>104</v>
      </c>
      <c r="E1012" s="223" t="s">
        <v>580</v>
      </c>
      <c r="F1012" s="224" t="s">
        <v>583</v>
      </c>
      <c r="G1012" s="180">
        <v>750.1346299999999</v>
      </c>
      <c r="H1012" s="437">
        <v>686.57621000000006</v>
      </c>
      <c r="I1012" s="432">
        <v>91.5</v>
      </c>
      <c r="J1012" s="200"/>
      <c r="K1012" s="200"/>
      <c r="L1012" s="200"/>
    </row>
    <row r="1013" spans="1:12" ht="31.5" customHeight="1" x14ac:dyDescent="0.25">
      <c r="A1013" s="183"/>
      <c r="B1013" s="220" t="s">
        <v>584</v>
      </c>
      <c r="C1013" s="221">
        <v>913</v>
      </c>
      <c r="D1013" s="222">
        <v>104</v>
      </c>
      <c r="E1013" s="223" t="s">
        <v>580</v>
      </c>
      <c r="F1013" s="224" t="s">
        <v>585</v>
      </c>
      <c r="G1013" s="180">
        <v>490.642</v>
      </c>
      <c r="H1013" s="437">
        <v>490.642</v>
      </c>
      <c r="I1013" s="432">
        <v>100</v>
      </c>
      <c r="J1013" s="200"/>
      <c r="K1013" s="200"/>
      <c r="L1013" s="200"/>
    </row>
    <row r="1014" spans="1:12" ht="31.5" customHeight="1" x14ac:dyDescent="0.25">
      <c r="A1014" s="183"/>
      <c r="B1014" s="220" t="s">
        <v>586</v>
      </c>
      <c r="C1014" s="221">
        <v>913</v>
      </c>
      <c r="D1014" s="222">
        <v>104</v>
      </c>
      <c r="E1014" s="223" t="s">
        <v>580</v>
      </c>
      <c r="F1014" s="224" t="s">
        <v>587</v>
      </c>
      <c r="G1014" s="180">
        <v>1.1196699999999999</v>
      </c>
      <c r="H1014" s="437">
        <v>1.1196699999999999</v>
      </c>
      <c r="I1014" s="432">
        <v>100</v>
      </c>
      <c r="J1014" s="200"/>
      <c r="K1014" s="200"/>
      <c r="L1014" s="200"/>
    </row>
    <row r="1015" spans="1:12" ht="15.75" customHeight="1" x14ac:dyDescent="0.25">
      <c r="A1015" s="183"/>
      <c r="B1015" s="220" t="s">
        <v>516</v>
      </c>
      <c r="C1015" s="221">
        <v>913</v>
      </c>
      <c r="D1015" s="222">
        <v>113</v>
      </c>
      <c r="E1015" s="223" t="s">
        <v>576</v>
      </c>
      <c r="F1015" s="224" t="s">
        <v>576</v>
      </c>
      <c r="G1015" s="180">
        <v>24323.444400000004</v>
      </c>
      <c r="H1015" s="437">
        <v>23148.695460000006</v>
      </c>
      <c r="I1015" s="432">
        <v>95.2</v>
      </c>
      <c r="J1015" s="200"/>
      <c r="K1015" s="200"/>
      <c r="L1015" s="200"/>
    </row>
    <row r="1016" spans="1:12" ht="47.25" customHeight="1" x14ac:dyDescent="0.25">
      <c r="A1016" s="183"/>
      <c r="B1016" s="220" t="s">
        <v>592</v>
      </c>
      <c r="C1016" s="221">
        <v>913</v>
      </c>
      <c r="D1016" s="222">
        <v>113</v>
      </c>
      <c r="E1016" s="223">
        <v>920000</v>
      </c>
      <c r="F1016" s="224" t="s">
        <v>576</v>
      </c>
      <c r="G1016" s="180">
        <v>9542.8000000000011</v>
      </c>
      <c r="H1016" s="437">
        <v>8507.4339</v>
      </c>
      <c r="I1016" s="432">
        <v>89.2</v>
      </c>
      <c r="J1016" s="200"/>
      <c r="K1016" s="200"/>
      <c r="L1016" s="200"/>
    </row>
    <row r="1017" spans="1:12" ht="31.5" customHeight="1" x14ac:dyDescent="0.25">
      <c r="A1017" s="183"/>
      <c r="B1017" s="220" t="s">
        <v>593</v>
      </c>
      <c r="C1017" s="221">
        <v>913</v>
      </c>
      <c r="D1017" s="222">
        <v>113</v>
      </c>
      <c r="E1017" s="223">
        <v>920300</v>
      </c>
      <c r="F1017" s="224" t="s">
        <v>576</v>
      </c>
      <c r="G1017" s="180">
        <v>9542.8000000000011</v>
      </c>
      <c r="H1017" s="437">
        <v>8507.4339</v>
      </c>
      <c r="I1017" s="432">
        <v>89.2</v>
      </c>
      <c r="J1017" s="200"/>
      <c r="K1017" s="200"/>
      <c r="L1017" s="200"/>
    </row>
    <row r="1018" spans="1:12" ht="31.5" customHeight="1" x14ac:dyDescent="0.25">
      <c r="A1018" s="183"/>
      <c r="B1018" s="220" t="s">
        <v>586</v>
      </c>
      <c r="C1018" s="221">
        <v>913</v>
      </c>
      <c r="D1018" s="222">
        <v>113</v>
      </c>
      <c r="E1018" s="223" t="s">
        <v>616</v>
      </c>
      <c r="F1018" s="224" t="s">
        <v>587</v>
      </c>
      <c r="G1018" s="180">
        <v>284</v>
      </c>
      <c r="H1018" s="437">
        <v>31.5</v>
      </c>
      <c r="I1018" s="432">
        <v>11.1</v>
      </c>
      <c r="J1018" s="200"/>
      <c r="K1018" s="200"/>
      <c r="L1018" s="200"/>
    </row>
    <row r="1019" spans="1:12" ht="141.75" customHeight="1" x14ac:dyDescent="0.25">
      <c r="A1019" s="183"/>
      <c r="B1019" s="220" t="s">
        <v>1020</v>
      </c>
      <c r="C1019" s="221">
        <v>913</v>
      </c>
      <c r="D1019" s="222">
        <v>113</v>
      </c>
      <c r="E1019" s="223" t="s">
        <v>1021</v>
      </c>
      <c r="F1019" s="224" t="s">
        <v>576</v>
      </c>
      <c r="G1019" s="180">
        <v>9258.7999999999993</v>
      </c>
      <c r="H1019" s="437">
        <v>8475.9339</v>
      </c>
      <c r="I1019" s="432">
        <v>91.5</v>
      </c>
      <c r="J1019" s="200"/>
      <c r="K1019" s="200"/>
      <c r="L1019" s="200"/>
    </row>
    <row r="1020" spans="1:12" ht="63" customHeight="1" x14ac:dyDescent="0.25">
      <c r="A1020" s="183"/>
      <c r="B1020" s="220" t="s">
        <v>682</v>
      </c>
      <c r="C1020" s="221">
        <v>913</v>
      </c>
      <c r="D1020" s="222">
        <v>113</v>
      </c>
      <c r="E1020" s="223" t="s">
        <v>1021</v>
      </c>
      <c r="F1020" s="224" t="s">
        <v>683</v>
      </c>
      <c r="G1020" s="180">
        <v>9258.7999999999993</v>
      </c>
      <c r="H1020" s="437">
        <v>8475.9339</v>
      </c>
      <c r="I1020" s="432">
        <v>91.5</v>
      </c>
      <c r="J1020" s="200"/>
      <c r="K1020" s="200"/>
      <c r="L1020" s="200"/>
    </row>
    <row r="1021" spans="1:12" ht="31.5" customHeight="1" x14ac:dyDescent="0.25">
      <c r="A1021" s="183"/>
      <c r="B1021" s="220" t="s">
        <v>625</v>
      </c>
      <c r="C1021" s="221">
        <v>913</v>
      </c>
      <c r="D1021" s="222">
        <v>113</v>
      </c>
      <c r="E1021" s="223">
        <v>930000</v>
      </c>
      <c r="F1021" s="224" t="s">
        <v>576</v>
      </c>
      <c r="G1021" s="180">
        <v>14780.644400000001</v>
      </c>
      <c r="H1021" s="437">
        <v>14641.261560000004</v>
      </c>
      <c r="I1021" s="432">
        <v>99.1</v>
      </c>
      <c r="J1021" s="200"/>
      <c r="K1021" s="200"/>
      <c r="L1021" s="200"/>
    </row>
    <row r="1022" spans="1:12" ht="31.5" customHeight="1" x14ac:dyDescent="0.25">
      <c r="A1022" s="183"/>
      <c r="B1022" s="220" t="s">
        <v>626</v>
      </c>
      <c r="C1022" s="221">
        <v>913</v>
      </c>
      <c r="D1022" s="222">
        <v>113</v>
      </c>
      <c r="E1022" s="223">
        <v>939900</v>
      </c>
      <c r="F1022" s="224" t="s">
        <v>576</v>
      </c>
      <c r="G1022" s="180">
        <v>14780.644400000001</v>
      </c>
      <c r="H1022" s="437">
        <v>14641.261560000004</v>
      </c>
      <c r="I1022" s="432">
        <v>99.1</v>
      </c>
      <c r="J1022" s="200"/>
      <c r="K1022" s="200"/>
      <c r="L1022" s="200"/>
    </row>
    <row r="1023" spans="1:12" ht="31.5" customHeight="1" x14ac:dyDescent="0.25">
      <c r="A1023" s="183"/>
      <c r="B1023" s="220" t="s">
        <v>858</v>
      </c>
      <c r="C1023" s="221">
        <v>913</v>
      </c>
      <c r="D1023" s="222">
        <v>113</v>
      </c>
      <c r="E1023" s="223" t="s">
        <v>859</v>
      </c>
      <c r="F1023" s="224" t="s">
        <v>576</v>
      </c>
      <c r="G1023" s="180">
        <v>10888.045400000001</v>
      </c>
      <c r="H1023" s="437">
        <v>10865.526560000002</v>
      </c>
      <c r="I1023" s="432">
        <v>99.8</v>
      </c>
      <c r="J1023" s="200"/>
      <c r="K1023" s="200"/>
      <c r="L1023" s="200"/>
    </row>
    <row r="1024" spans="1:12" ht="15.75" customHeight="1" x14ac:dyDescent="0.25">
      <c r="A1024" s="183"/>
      <c r="B1024" s="220" t="s">
        <v>579</v>
      </c>
      <c r="C1024" s="221">
        <v>913</v>
      </c>
      <c r="D1024" s="222">
        <v>113</v>
      </c>
      <c r="E1024" s="223" t="s">
        <v>859</v>
      </c>
      <c r="F1024" s="224" t="s">
        <v>581</v>
      </c>
      <c r="G1024" s="180">
        <v>10505.017</v>
      </c>
      <c r="H1024" s="437">
        <v>10499.34288</v>
      </c>
      <c r="I1024" s="432">
        <v>99.9</v>
      </c>
      <c r="J1024" s="200"/>
      <c r="K1024" s="200"/>
      <c r="L1024" s="200"/>
    </row>
    <row r="1025" spans="1:12" ht="31.5" customHeight="1" x14ac:dyDescent="0.25">
      <c r="A1025" s="183"/>
      <c r="B1025" s="220" t="s">
        <v>582</v>
      </c>
      <c r="C1025" s="221">
        <v>913</v>
      </c>
      <c r="D1025" s="222">
        <v>113</v>
      </c>
      <c r="E1025" s="223" t="s">
        <v>859</v>
      </c>
      <c r="F1025" s="224" t="s">
        <v>583</v>
      </c>
      <c r="G1025" s="180">
        <v>257.27312000000001</v>
      </c>
      <c r="H1025" s="437">
        <v>247.66839999999999</v>
      </c>
      <c r="I1025" s="432">
        <v>96.3</v>
      </c>
      <c r="J1025" s="200"/>
      <c r="K1025" s="200"/>
      <c r="L1025" s="200"/>
    </row>
    <row r="1026" spans="1:12" ht="31.5" customHeight="1" x14ac:dyDescent="0.25">
      <c r="A1026" s="183"/>
      <c r="B1026" s="220" t="s">
        <v>584</v>
      </c>
      <c r="C1026" s="221">
        <v>913</v>
      </c>
      <c r="D1026" s="222">
        <v>113</v>
      </c>
      <c r="E1026" s="223" t="s">
        <v>859</v>
      </c>
      <c r="F1026" s="224" t="s">
        <v>585</v>
      </c>
      <c r="G1026" s="180">
        <v>125.75528</v>
      </c>
      <c r="H1026" s="437">
        <v>118.51528</v>
      </c>
      <c r="I1026" s="432">
        <v>94.2</v>
      </c>
      <c r="J1026" s="200"/>
      <c r="K1026" s="200"/>
      <c r="L1026" s="200"/>
    </row>
    <row r="1027" spans="1:12" ht="47.25" customHeight="1" x14ac:dyDescent="0.25">
      <c r="A1027" s="183"/>
      <c r="B1027" s="220" t="s">
        <v>627</v>
      </c>
      <c r="C1027" s="221">
        <v>913</v>
      </c>
      <c r="D1027" s="222">
        <v>113</v>
      </c>
      <c r="E1027" s="223" t="s">
        <v>628</v>
      </c>
      <c r="F1027" s="224" t="s">
        <v>576</v>
      </c>
      <c r="G1027" s="180">
        <v>3892.5989999999997</v>
      </c>
      <c r="H1027" s="437">
        <v>3775.7349999999997</v>
      </c>
      <c r="I1027" s="432">
        <v>97</v>
      </c>
      <c r="J1027" s="200"/>
      <c r="K1027" s="200"/>
      <c r="L1027" s="200"/>
    </row>
    <row r="1028" spans="1:12" ht="15.75" customHeight="1" x14ac:dyDescent="0.25">
      <c r="A1028" s="183"/>
      <c r="B1028" s="220" t="s">
        <v>579</v>
      </c>
      <c r="C1028" s="221">
        <v>913</v>
      </c>
      <c r="D1028" s="222">
        <v>113</v>
      </c>
      <c r="E1028" s="223" t="s">
        <v>628</v>
      </c>
      <c r="F1028" s="224" t="s">
        <v>581</v>
      </c>
      <c r="G1028" s="180">
        <v>3617.5429999999997</v>
      </c>
      <c r="H1028" s="437">
        <v>3617.5429999999997</v>
      </c>
      <c r="I1028" s="432">
        <v>100</v>
      </c>
      <c r="J1028" s="200"/>
      <c r="K1028" s="200"/>
      <c r="L1028" s="200"/>
    </row>
    <row r="1029" spans="1:12" ht="31.5" customHeight="1" x14ac:dyDescent="0.25">
      <c r="A1029" s="183"/>
      <c r="B1029" s="220" t="s">
        <v>582</v>
      </c>
      <c r="C1029" s="221">
        <v>913</v>
      </c>
      <c r="D1029" s="222">
        <v>113</v>
      </c>
      <c r="E1029" s="223" t="s">
        <v>628</v>
      </c>
      <c r="F1029" s="224" t="s">
        <v>583</v>
      </c>
      <c r="G1029" s="180">
        <v>275.05599999999998</v>
      </c>
      <c r="H1029" s="437">
        <v>158.19200000000001</v>
      </c>
      <c r="I1029" s="432">
        <v>57.5</v>
      </c>
      <c r="J1029" s="200"/>
      <c r="K1029" s="200"/>
      <c r="L1029" s="200"/>
    </row>
    <row r="1030" spans="1:12" ht="31.5" customHeight="1" x14ac:dyDescent="0.25">
      <c r="A1030" s="183"/>
      <c r="B1030" s="220" t="s">
        <v>528</v>
      </c>
      <c r="C1030" s="221">
        <v>913</v>
      </c>
      <c r="D1030" s="222">
        <v>412</v>
      </c>
      <c r="E1030" s="223" t="s">
        <v>576</v>
      </c>
      <c r="F1030" s="224" t="s">
        <v>576</v>
      </c>
      <c r="G1030" s="180">
        <v>3053</v>
      </c>
      <c r="H1030" s="437">
        <v>2955.4304999999999</v>
      </c>
      <c r="I1030" s="432">
        <v>96.8</v>
      </c>
      <c r="J1030" s="200"/>
      <c r="K1030" s="200"/>
      <c r="L1030" s="200"/>
    </row>
    <row r="1031" spans="1:12" ht="31.5" customHeight="1" x14ac:dyDescent="0.25">
      <c r="A1031" s="183"/>
      <c r="B1031" s="220" t="s">
        <v>629</v>
      </c>
      <c r="C1031" s="221">
        <v>913</v>
      </c>
      <c r="D1031" s="222">
        <v>412</v>
      </c>
      <c r="E1031" s="223">
        <v>5220000</v>
      </c>
      <c r="F1031" s="224" t="s">
        <v>576</v>
      </c>
      <c r="G1031" s="180">
        <v>3053</v>
      </c>
      <c r="H1031" s="437">
        <v>2955.4304999999999</v>
      </c>
      <c r="I1031" s="432">
        <v>96.8</v>
      </c>
      <c r="J1031" s="200"/>
      <c r="K1031" s="200"/>
      <c r="L1031" s="200"/>
    </row>
    <row r="1032" spans="1:12" ht="94.5" customHeight="1" x14ac:dyDescent="0.25">
      <c r="A1032" s="183"/>
      <c r="B1032" s="220" t="s">
        <v>851</v>
      </c>
      <c r="C1032" s="221">
        <v>913</v>
      </c>
      <c r="D1032" s="222">
        <v>412</v>
      </c>
      <c r="E1032" s="223">
        <v>5220300</v>
      </c>
      <c r="F1032" s="224" t="s">
        <v>576</v>
      </c>
      <c r="G1032" s="180">
        <v>3053</v>
      </c>
      <c r="H1032" s="437">
        <v>2955.4304999999999</v>
      </c>
      <c r="I1032" s="432">
        <v>96.8</v>
      </c>
      <c r="J1032" s="200"/>
      <c r="K1032" s="200"/>
      <c r="L1032" s="200"/>
    </row>
    <row r="1033" spans="1:12" ht="31.5" customHeight="1" x14ac:dyDescent="0.25">
      <c r="A1033" s="183"/>
      <c r="B1033" s="220" t="s">
        <v>584</v>
      </c>
      <c r="C1033" s="221">
        <v>913</v>
      </c>
      <c r="D1033" s="222">
        <v>412</v>
      </c>
      <c r="E1033" s="223" t="s">
        <v>852</v>
      </c>
      <c r="F1033" s="224" t="s">
        <v>585</v>
      </c>
      <c r="G1033" s="180">
        <v>344</v>
      </c>
      <c r="H1033" s="437">
        <v>344</v>
      </c>
      <c r="I1033" s="432">
        <v>100</v>
      </c>
      <c r="J1033" s="200"/>
      <c r="K1033" s="200"/>
      <c r="L1033" s="200"/>
    </row>
    <row r="1034" spans="1:12" ht="63" customHeight="1" x14ac:dyDescent="0.25">
      <c r="A1034" s="183"/>
      <c r="B1034" s="220" t="s">
        <v>776</v>
      </c>
      <c r="C1034" s="221">
        <v>913</v>
      </c>
      <c r="D1034" s="222">
        <v>412</v>
      </c>
      <c r="E1034" s="223" t="s">
        <v>852</v>
      </c>
      <c r="F1034" s="224" t="s">
        <v>777</v>
      </c>
      <c r="G1034" s="180">
        <v>2709</v>
      </c>
      <c r="H1034" s="437">
        <v>2611.4304999999999</v>
      </c>
      <c r="I1034" s="432">
        <v>96.4</v>
      </c>
      <c r="J1034" s="200"/>
      <c r="K1034" s="200"/>
      <c r="L1034" s="200"/>
    </row>
    <row r="1035" spans="1:12" ht="15.75" customHeight="1" x14ac:dyDescent="0.25">
      <c r="A1035" s="183"/>
      <c r="B1035" s="220" t="s">
        <v>531</v>
      </c>
      <c r="C1035" s="221">
        <v>913</v>
      </c>
      <c r="D1035" s="222">
        <v>501</v>
      </c>
      <c r="E1035" s="223" t="s">
        <v>576</v>
      </c>
      <c r="F1035" s="224" t="s">
        <v>576</v>
      </c>
      <c r="G1035" s="180">
        <v>288425.55745999998</v>
      </c>
      <c r="H1035" s="437">
        <v>276260.68553000002</v>
      </c>
      <c r="I1035" s="432">
        <v>95.8</v>
      </c>
      <c r="J1035" s="200"/>
      <c r="K1035" s="200"/>
      <c r="L1035" s="200"/>
    </row>
    <row r="1036" spans="1:12" ht="47.25" customHeight="1" x14ac:dyDescent="0.25">
      <c r="A1036" s="183"/>
      <c r="B1036" s="220" t="s">
        <v>866</v>
      </c>
      <c r="C1036" s="221">
        <v>913</v>
      </c>
      <c r="D1036" s="222">
        <v>501</v>
      </c>
      <c r="E1036" s="223">
        <v>900000</v>
      </c>
      <c r="F1036" s="224" t="s">
        <v>576</v>
      </c>
      <c r="G1036" s="180">
        <v>409.61200000000002</v>
      </c>
      <c r="H1036" s="437">
        <v>264.21044999999998</v>
      </c>
      <c r="I1036" s="432">
        <v>64.5</v>
      </c>
      <c r="J1036" s="200"/>
      <c r="K1036" s="200"/>
      <c r="L1036" s="200"/>
    </row>
    <row r="1037" spans="1:12" ht="47.25" customHeight="1" x14ac:dyDescent="0.25">
      <c r="A1037" s="183"/>
      <c r="B1037" s="220" t="s">
        <v>867</v>
      </c>
      <c r="C1037" s="221">
        <v>913</v>
      </c>
      <c r="D1037" s="222">
        <v>501</v>
      </c>
      <c r="E1037" s="223">
        <v>900200</v>
      </c>
      <c r="F1037" s="224" t="s">
        <v>576</v>
      </c>
      <c r="G1037" s="180">
        <v>409.61200000000002</v>
      </c>
      <c r="H1037" s="437">
        <v>264.21044999999998</v>
      </c>
      <c r="I1037" s="432">
        <v>64.5</v>
      </c>
      <c r="J1037" s="200"/>
      <c r="K1037" s="200"/>
      <c r="L1037" s="200"/>
    </row>
    <row r="1038" spans="1:12" ht="31.5" customHeight="1" x14ac:dyDescent="0.25">
      <c r="A1038" s="183"/>
      <c r="B1038" s="220" t="s">
        <v>584</v>
      </c>
      <c r="C1038" s="221">
        <v>913</v>
      </c>
      <c r="D1038" s="222">
        <v>501</v>
      </c>
      <c r="E1038" s="223" t="s">
        <v>868</v>
      </c>
      <c r="F1038" s="224" t="s">
        <v>585</v>
      </c>
      <c r="G1038" s="180">
        <v>409.61200000000002</v>
      </c>
      <c r="H1038" s="437">
        <v>264.21044999999998</v>
      </c>
      <c r="I1038" s="432">
        <v>64.5</v>
      </c>
      <c r="J1038" s="200"/>
      <c r="K1038" s="200"/>
      <c r="L1038" s="200"/>
    </row>
    <row r="1039" spans="1:12" ht="47.25" customHeight="1" x14ac:dyDescent="0.25">
      <c r="A1039" s="183"/>
      <c r="B1039" s="220" t="s">
        <v>592</v>
      </c>
      <c r="C1039" s="221">
        <v>913</v>
      </c>
      <c r="D1039" s="222">
        <v>501</v>
      </c>
      <c r="E1039" s="223">
        <v>920000</v>
      </c>
      <c r="F1039" s="224" t="s">
        <v>576</v>
      </c>
      <c r="G1039" s="180">
        <v>20252.826280000001</v>
      </c>
      <c r="H1039" s="437">
        <v>17904.737219999999</v>
      </c>
      <c r="I1039" s="432">
        <v>88.4</v>
      </c>
      <c r="J1039" s="200"/>
      <c r="K1039" s="200"/>
      <c r="L1039" s="200"/>
    </row>
    <row r="1040" spans="1:12" ht="31.5" customHeight="1" x14ac:dyDescent="0.25">
      <c r="A1040" s="183"/>
      <c r="B1040" s="220" t="s">
        <v>593</v>
      </c>
      <c r="C1040" s="221">
        <v>913</v>
      </c>
      <c r="D1040" s="222">
        <v>501</v>
      </c>
      <c r="E1040" s="223">
        <v>920300</v>
      </c>
      <c r="F1040" s="224" t="s">
        <v>576</v>
      </c>
      <c r="G1040" s="180">
        <v>20252.826280000001</v>
      </c>
      <c r="H1040" s="437">
        <v>17904.737219999999</v>
      </c>
      <c r="I1040" s="432">
        <v>88.4</v>
      </c>
      <c r="J1040" s="200"/>
      <c r="K1040" s="200"/>
      <c r="L1040" s="200"/>
    </row>
    <row r="1041" spans="1:12" ht="47.25" customHeight="1" x14ac:dyDescent="0.25">
      <c r="A1041" s="183"/>
      <c r="B1041" s="220" t="s">
        <v>962</v>
      </c>
      <c r="C1041" s="221">
        <v>913</v>
      </c>
      <c r="D1041" s="222">
        <v>501</v>
      </c>
      <c r="E1041" s="223" t="s">
        <v>616</v>
      </c>
      <c r="F1041" s="224" t="s">
        <v>963</v>
      </c>
      <c r="G1041" s="180">
        <v>106.5</v>
      </c>
      <c r="H1041" s="437">
        <v>46.3</v>
      </c>
      <c r="I1041" s="432">
        <v>43.5</v>
      </c>
      <c r="J1041" s="200"/>
      <c r="K1041" s="200"/>
      <c r="L1041" s="200"/>
    </row>
    <row r="1042" spans="1:12" ht="15.75" customHeight="1" x14ac:dyDescent="0.25">
      <c r="A1042" s="183"/>
      <c r="B1042" s="220" t="s">
        <v>1036</v>
      </c>
      <c r="C1042" s="221">
        <v>913</v>
      </c>
      <c r="D1042" s="222">
        <v>501</v>
      </c>
      <c r="E1042" s="223" t="s">
        <v>1037</v>
      </c>
      <c r="F1042" s="224" t="s">
        <v>576</v>
      </c>
      <c r="G1042" s="180">
        <v>18996.326280000001</v>
      </c>
      <c r="H1042" s="437">
        <v>17398.437620000001</v>
      </c>
      <c r="I1042" s="432">
        <v>91.6</v>
      </c>
      <c r="J1042" s="200"/>
      <c r="K1042" s="200"/>
      <c r="L1042" s="200"/>
    </row>
    <row r="1043" spans="1:12" ht="31.5" customHeight="1" x14ac:dyDescent="0.25">
      <c r="A1043" s="183"/>
      <c r="B1043" s="220" t="s">
        <v>584</v>
      </c>
      <c r="C1043" s="221">
        <v>913</v>
      </c>
      <c r="D1043" s="222">
        <v>501</v>
      </c>
      <c r="E1043" s="223" t="s">
        <v>1037</v>
      </c>
      <c r="F1043" s="224" t="s">
        <v>585</v>
      </c>
      <c r="G1043" s="180">
        <v>18996.326280000001</v>
      </c>
      <c r="H1043" s="437">
        <v>17398.437620000001</v>
      </c>
      <c r="I1043" s="432">
        <v>91.6</v>
      </c>
      <c r="J1043" s="200"/>
      <c r="K1043" s="200"/>
      <c r="L1043" s="200"/>
    </row>
    <row r="1044" spans="1:12" ht="47.25" customHeight="1" x14ac:dyDescent="0.25">
      <c r="A1044" s="183"/>
      <c r="B1044" s="220" t="s">
        <v>1038</v>
      </c>
      <c r="C1044" s="221">
        <v>913</v>
      </c>
      <c r="D1044" s="222">
        <v>501</v>
      </c>
      <c r="E1044" s="223" t="s">
        <v>1039</v>
      </c>
      <c r="F1044" s="224" t="s">
        <v>576</v>
      </c>
      <c r="G1044" s="180">
        <v>1090.0003999999999</v>
      </c>
      <c r="H1044" s="437">
        <v>400</v>
      </c>
      <c r="I1044" s="432">
        <v>36.700000000000003</v>
      </c>
      <c r="J1044" s="200"/>
      <c r="K1044" s="200"/>
      <c r="L1044" s="200"/>
    </row>
    <row r="1045" spans="1:12" ht="63" customHeight="1" x14ac:dyDescent="0.25">
      <c r="A1045" s="183"/>
      <c r="B1045" s="220" t="s">
        <v>776</v>
      </c>
      <c r="C1045" s="221">
        <v>913</v>
      </c>
      <c r="D1045" s="222">
        <v>501</v>
      </c>
      <c r="E1045" s="223" t="s">
        <v>1039</v>
      </c>
      <c r="F1045" s="224" t="s">
        <v>777</v>
      </c>
      <c r="G1045" s="180">
        <v>1090.0003999999999</v>
      </c>
      <c r="H1045" s="437">
        <v>400</v>
      </c>
      <c r="I1045" s="432">
        <v>36.700000000000003</v>
      </c>
      <c r="J1045" s="200"/>
      <c r="K1045" s="200"/>
      <c r="L1045" s="200"/>
    </row>
    <row r="1046" spans="1:12" ht="31.5" customHeight="1" x14ac:dyDescent="0.25">
      <c r="A1046" s="183"/>
      <c r="B1046" s="220" t="s">
        <v>1040</v>
      </c>
      <c r="C1046" s="221">
        <v>913</v>
      </c>
      <c r="D1046" s="222">
        <v>501</v>
      </c>
      <c r="E1046" s="223" t="s">
        <v>1041</v>
      </c>
      <c r="F1046" s="224" t="s">
        <v>576</v>
      </c>
      <c r="G1046" s="180">
        <v>59.999600000000001</v>
      </c>
      <c r="H1046" s="437">
        <v>59.999600000000001</v>
      </c>
      <c r="I1046" s="432">
        <v>100</v>
      </c>
      <c r="J1046" s="200"/>
      <c r="K1046" s="200"/>
      <c r="L1046" s="200"/>
    </row>
    <row r="1047" spans="1:12" ht="31.5" customHeight="1" x14ac:dyDescent="0.25">
      <c r="A1047" s="183"/>
      <c r="B1047" s="220" t="s">
        <v>584</v>
      </c>
      <c r="C1047" s="221">
        <v>913</v>
      </c>
      <c r="D1047" s="222">
        <v>501</v>
      </c>
      <c r="E1047" s="223" t="s">
        <v>1041</v>
      </c>
      <c r="F1047" s="224" t="s">
        <v>585</v>
      </c>
      <c r="G1047" s="180">
        <v>59.999600000000001</v>
      </c>
      <c r="H1047" s="437">
        <v>59.999600000000001</v>
      </c>
      <c r="I1047" s="432">
        <v>100</v>
      </c>
      <c r="J1047" s="200"/>
      <c r="K1047" s="200"/>
      <c r="L1047" s="200"/>
    </row>
    <row r="1048" spans="1:12" ht="15.75" customHeight="1" x14ac:dyDescent="0.25">
      <c r="A1048" s="183"/>
      <c r="B1048" s="220" t="s">
        <v>869</v>
      </c>
      <c r="C1048" s="221">
        <v>913</v>
      </c>
      <c r="D1048" s="222">
        <v>501</v>
      </c>
      <c r="E1048" s="223">
        <v>3520000</v>
      </c>
      <c r="F1048" s="224" t="s">
        <v>576</v>
      </c>
      <c r="G1048" s="180">
        <v>100505.90317999999</v>
      </c>
      <c r="H1048" s="437">
        <v>96782.789489999996</v>
      </c>
      <c r="I1048" s="432">
        <v>96.3</v>
      </c>
      <c r="J1048" s="200"/>
      <c r="K1048" s="200"/>
      <c r="L1048" s="200"/>
    </row>
    <row r="1049" spans="1:12" ht="31.5" customHeight="1" x14ac:dyDescent="0.25">
      <c r="A1049" s="183"/>
      <c r="B1049" s="220" t="s">
        <v>1042</v>
      </c>
      <c r="C1049" s="221">
        <v>913</v>
      </c>
      <c r="D1049" s="222">
        <v>501</v>
      </c>
      <c r="E1049" s="223">
        <v>3520200</v>
      </c>
      <c r="F1049" s="224" t="s">
        <v>576</v>
      </c>
      <c r="G1049" s="180">
        <v>26827.716919999999</v>
      </c>
      <c r="H1049" s="437">
        <v>23104.603229999997</v>
      </c>
      <c r="I1049" s="432">
        <v>86.1</v>
      </c>
      <c r="J1049" s="200"/>
      <c r="K1049" s="200"/>
      <c r="L1049" s="200"/>
    </row>
    <row r="1050" spans="1:12" ht="31.5" customHeight="1" x14ac:dyDescent="0.25">
      <c r="A1050" s="183"/>
      <c r="B1050" s="220" t="s">
        <v>1043</v>
      </c>
      <c r="C1050" s="221">
        <v>913</v>
      </c>
      <c r="D1050" s="222">
        <v>501</v>
      </c>
      <c r="E1050" s="223" t="s">
        <v>1044</v>
      </c>
      <c r="F1050" s="224" t="s">
        <v>576</v>
      </c>
      <c r="G1050" s="180">
        <v>26827.716919999999</v>
      </c>
      <c r="H1050" s="437">
        <v>23104.603229999997</v>
      </c>
      <c r="I1050" s="432">
        <v>86.1</v>
      </c>
      <c r="J1050" s="200"/>
      <c r="K1050" s="200"/>
      <c r="L1050" s="200"/>
    </row>
    <row r="1051" spans="1:12" ht="31.5" customHeight="1" x14ac:dyDescent="0.25">
      <c r="A1051" s="183"/>
      <c r="B1051" s="220" t="s">
        <v>584</v>
      </c>
      <c r="C1051" s="221">
        <v>913</v>
      </c>
      <c r="D1051" s="222">
        <v>501</v>
      </c>
      <c r="E1051" s="223" t="s">
        <v>1044</v>
      </c>
      <c r="F1051" s="224" t="s">
        <v>585</v>
      </c>
      <c r="G1051" s="180">
        <v>4101.1169200000004</v>
      </c>
      <c r="H1051" s="437">
        <v>2032.5144600000001</v>
      </c>
      <c r="I1051" s="432">
        <v>49.6</v>
      </c>
      <c r="J1051" s="200"/>
      <c r="K1051" s="200"/>
      <c r="L1051" s="200"/>
    </row>
    <row r="1052" spans="1:12" ht="63" customHeight="1" x14ac:dyDescent="0.25">
      <c r="A1052" s="183"/>
      <c r="B1052" s="220" t="s">
        <v>776</v>
      </c>
      <c r="C1052" s="221">
        <v>913</v>
      </c>
      <c r="D1052" s="222">
        <v>501</v>
      </c>
      <c r="E1052" s="223" t="s">
        <v>1044</v>
      </c>
      <c r="F1052" s="224" t="s">
        <v>777</v>
      </c>
      <c r="G1052" s="180">
        <v>22726.6</v>
      </c>
      <c r="H1052" s="437">
        <v>21072.088769999998</v>
      </c>
      <c r="I1052" s="432">
        <v>92.7</v>
      </c>
      <c r="J1052" s="200"/>
      <c r="K1052" s="200"/>
      <c r="L1052" s="200"/>
    </row>
    <row r="1053" spans="1:12" ht="63" customHeight="1" x14ac:dyDescent="0.25">
      <c r="A1053" s="183"/>
      <c r="B1053" s="220" t="s">
        <v>870</v>
      </c>
      <c r="C1053" s="221">
        <v>913</v>
      </c>
      <c r="D1053" s="222">
        <v>501</v>
      </c>
      <c r="E1053" s="223">
        <v>3520300</v>
      </c>
      <c r="F1053" s="224" t="s">
        <v>576</v>
      </c>
      <c r="G1053" s="180">
        <v>73678.186260000002</v>
      </c>
      <c r="H1053" s="437">
        <v>73678.186260000002</v>
      </c>
      <c r="I1053" s="432">
        <v>100</v>
      </c>
      <c r="J1053" s="200"/>
      <c r="K1053" s="200"/>
      <c r="L1053" s="200"/>
    </row>
    <row r="1054" spans="1:12" ht="63" customHeight="1" x14ac:dyDescent="0.25">
      <c r="A1054" s="183"/>
      <c r="B1054" s="220" t="s">
        <v>870</v>
      </c>
      <c r="C1054" s="221">
        <v>913</v>
      </c>
      <c r="D1054" s="222">
        <v>501</v>
      </c>
      <c r="E1054" s="223" t="s">
        <v>871</v>
      </c>
      <c r="F1054" s="224" t="s">
        <v>576</v>
      </c>
      <c r="G1054" s="180">
        <v>73678.186260000002</v>
      </c>
      <c r="H1054" s="437">
        <v>73678.186260000002</v>
      </c>
      <c r="I1054" s="432">
        <v>100</v>
      </c>
      <c r="J1054" s="200"/>
      <c r="K1054" s="200"/>
      <c r="L1054" s="200"/>
    </row>
    <row r="1055" spans="1:12" ht="63" customHeight="1" x14ac:dyDescent="0.25">
      <c r="A1055" s="183"/>
      <c r="B1055" s="220" t="s">
        <v>776</v>
      </c>
      <c r="C1055" s="221">
        <v>913</v>
      </c>
      <c r="D1055" s="222">
        <v>501</v>
      </c>
      <c r="E1055" s="223" t="s">
        <v>871</v>
      </c>
      <c r="F1055" s="224" t="s">
        <v>777</v>
      </c>
      <c r="G1055" s="180">
        <v>73678.186260000002</v>
      </c>
      <c r="H1055" s="437">
        <v>73678.186260000002</v>
      </c>
      <c r="I1055" s="432">
        <v>100</v>
      </c>
      <c r="J1055" s="200"/>
      <c r="K1055" s="200"/>
      <c r="L1055" s="200"/>
    </row>
    <row r="1056" spans="1:12" ht="47.25" customHeight="1" x14ac:dyDescent="0.25">
      <c r="A1056" s="183"/>
      <c r="B1056" s="220" t="s">
        <v>710</v>
      </c>
      <c r="C1056" s="221">
        <v>913</v>
      </c>
      <c r="D1056" s="222">
        <v>501</v>
      </c>
      <c r="E1056" s="223">
        <v>5210000</v>
      </c>
      <c r="F1056" s="224" t="s">
        <v>576</v>
      </c>
      <c r="G1056" s="180">
        <v>131115</v>
      </c>
      <c r="H1056" s="437">
        <v>126806.23449</v>
      </c>
      <c r="I1056" s="432">
        <v>96.7</v>
      </c>
      <c r="J1056" s="200"/>
      <c r="K1056" s="200"/>
      <c r="L1056" s="200"/>
    </row>
    <row r="1057" spans="1:12" ht="47.25" customHeight="1" x14ac:dyDescent="0.25">
      <c r="A1057" s="183"/>
      <c r="B1057" s="220" t="s">
        <v>711</v>
      </c>
      <c r="C1057" s="221">
        <v>913</v>
      </c>
      <c r="D1057" s="222">
        <v>501</v>
      </c>
      <c r="E1057" s="223">
        <v>5210100</v>
      </c>
      <c r="F1057" s="224" t="s">
        <v>576</v>
      </c>
      <c r="G1057" s="180">
        <v>131115</v>
      </c>
      <c r="H1057" s="437">
        <v>126806.23449</v>
      </c>
      <c r="I1057" s="432">
        <v>96.7</v>
      </c>
      <c r="J1057" s="200"/>
      <c r="K1057" s="200"/>
      <c r="L1057" s="200"/>
    </row>
    <row r="1058" spans="1:12" ht="78.75" customHeight="1" x14ac:dyDescent="0.25">
      <c r="A1058" s="183"/>
      <c r="B1058" s="220" t="s">
        <v>1045</v>
      </c>
      <c r="C1058" s="221">
        <v>913</v>
      </c>
      <c r="D1058" s="222">
        <v>501</v>
      </c>
      <c r="E1058" s="223" t="s">
        <v>1046</v>
      </c>
      <c r="F1058" s="224" t="s">
        <v>576</v>
      </c>
      <c r="G1058" s="180">
        <v>131115</v>
      </c>
      <c r="H1058" s="437">
        <v>126806.23449</v>
      </c>
      <c r="I1058" s="432">
        <v>96.7</v>
      </c>
      <c r="J1058" s="200"/>
      <c r="K1058" s="200"/>
      <c r="L1058" s="200"/>
    </row>
    <row r="1059" spans="1:12" ht="63" customHeight="1" x14ac:dyDescent="0.25">
      <c r="A1059" s="183"/>
      <c r="B1059" s="220" t="s">
        <v>776</v>
      </c>
      <c r="C1059" s="221">
        <v>913</v>
      </c>
      <c r="D1059" s="222">
        <v>501</v>
      </c>
      <c r="E1059" s="223" t="s">
        <v>1046</v>
      </c>
      <c r="F1059" s="224" t="s">
        <v>777</v>
      </c>
      <c r="G1059" s="180">
        <v>131115</v>
      </c>
      <c r="H1059" s="437">
        <v>126806.23449</v>
      </c>
      <c r="I1059" s="432">
        <v>96.7</v>
      </c>
      <c r="J1059" s="200"/>
      <c r="K1059" s="200"/>
      <c r="L1059" s="200"/>
    </row>
    <row r="1060" spans="1:12" ht="31.5" customHeight="1" x14ac:dyDescent="0.25">
      <c r="A1060" s="183"/>
      <c r="B1060" s="220" t="s">
        <v>629</v>
      </c>
      <c r="C1060" s="221">
        <v>913</v>
      </c>
      <c r="D1060" s="222">
        <v>501</v>
      </c>
      <c r="E1060" s="223">
        <v>5220000</v>
      </c>
      <c r="F1060" s="224" t="s">
        <v>576</v>
      </c>
      <c r="G1060" s="180">
        <v>16106.02</v>
      </c>
      <c r="H1060" s="437">
        <v>16106.02</v>
      </c>
      <c r="I1060" s="432">
        <v>100</v>
      </c>
      <c r="J1060" s="200"/>
      <c r="K1060" s="200"/>
      <c r="L1060" s="200"/>
    </row>
    <row r="1061" spans="1:12" ht="63" customHeight="1" x14ac:dyDescent="0.25">
      <c r="A1061" s="183"/>
      <c r="B1061" s="220" t="s">
        <v>977</v>
      </c>
      <c r="C1061" s="221">
        <v>913</v>
      </c>
      <c r="D1061" s="222">
        <v>501</v>
      </c>
      <c r="E1061" s="223">
        <v>5221300</v>
      </c>
      <c r="F1061" s="224" t="s">
        <v>576</v>
      </c>
      <c r="G1061" s="180">
        <v>16106.02</v>
      </c>
      <c r="H1061" s="437">
        <v>16106.02</v>
      </c>
      <c r="I1061" s="432">
        <v>100</v>
      </c>
      <c r="J1061" s="200"/>
      <c r="K1061" s="200"/>
      <c r="L1061" s="200"/>
    </row>
    <row r="1062" spans="1:12" ht="31.5" customHeight="1" x14ac:dyDescent="0.25">
      <c r="A1062" s="183"/>
      <c r="B1062" s="220" t="s">
        <v>584</v>
      </c>
      <c r="C1062" s="221">
        <v>913</v>
      </c>
      <c r="D1062" s="222">
        <v>501</v>
      </c>
      <c r="E1062" s="223" t="s">
        <v>978</v>
      </c>
      <c r="F1062" s="224" t="s">
        <v>585</v>
      </c>
      <c r="G1062" s="180">
        <v>16106.02</v>
      </c>
      <c r="H1062" s="437">
        <v>16106.02</v>
      </c>
      <c r="I1062" s="432">
        <v>100</v>
      </c>
      <c r="J1062" s="200"/>
      <c r="K1062" s="200"/>
      <c r="L1062" s="200"/>
    </row>
    <row r="1063" spans="1:12" ht="15.75" customHeight="1" x14ac:dyDescent="0.25">
      <c r="A1063" s="183"/>
      <c r="B1063" s="220" t="s">
        <v>636</v>
      </c>
      <c r="C1063" s="221">
        <v>913</v>
      </c>
      <c r="D1063" s="222">
        <v>501</v>
      </c>
      <c r="E1063" s="223">
        <v>7950000</v>
      </c>
      <c r="F1063" s="224" t="s">
        <v>576</v>
      </c>
      <c r="G1063" s="180">
        <v>20036.195999999996</v>
      </c>
      <c r="H1063" s="437">
        <v>18396.693880000003</v>
      </c>
      <c r="I1063" s="432">
        <v>91.8</v>
      </c>
      <c r="J1063" s="200"/>
      <c r="K1063" s="200"/>
      <c r="L1063" s="200"/>
    </row>
    <row r="1064" spans="1:12" ht="126" customHeight="1" x14ac:dyDescent="0.25">
      <c r="A1064" s="183"/>
      <c r="B1064" s="220" t="s">
        <v>981</v>
      </c>
      <c r="C1064" s="221">
        <v>913</v>
      </c>
      <c r="D1064" s="222">
        <v>501</v>
      </c>
      <c r="E1064" s="223" t="s">
        <v>982</v>
      </c>
      <c r="F1064" s="224" t="s">
        <v>576</v>
      </c>
      <c r="G1064" s="180">
        <v>14842.679999999998</v>
      </c>
      <c r="H1064" s="437">
        <v>14387.97999</v>
      </c>
      <c r="I1064" s="432">
        <v>96.9</v>
      </c>
      <c r="J1064" s="200"/>
      <c r="K1064" s="200"/>
      <c r="L1064" s="200"/>
    </row>
    <row r="1065" spans="1:12" ht="31.5" customHeight="1" x14ac:dyDescent="0.25">
      <c r="A1065" s="183"/>
      <c r="B1065" s="220" t="s">
        <v>584</v>
      </c>
      <c r="C1065" s="221">
        <v>913</v>
      </c>
      <c r="D1065" s="222">
        <v>501</v>
      </c>
      <c r="E1065" s="223" t="s">
        <v>982</v>
      </c>
      <c r="F1065" s="224" t="s">
        <v>585</v>
      </c>
      <c r="G1065" s="180">
        <v>14842.679999999998</v>
      </c>
      <c r="H1065" s="437">
        <v>14387.97999</v>
      </c>
      <c r="I1065" s="432">
        <v>96.9</v>
      </c>
      <c r="J1065" s="200"/>
      <c r="K1065" s="200"/>
      <c r="L1065" s="200"/>
    </row>
    <row r="1066" spans="1:12" ht="126" customHeight="1" x14ac:dyDescent="0.25">
      <c r="A1066" s="183"/>
      <c r="B1066" s="220" t="s">
        <v>780</v>
      </c>
      <c r="C1066" s="221">
        <v>913</v>
      </c>
      <c r="D1066" s="222">
        <v>501</v>
      </c>
      <c r="E1066" s="223" t="s">
        <v>781</v>
      </c>
      <c r="F1066" s="224" t="s">
        <v>576</v>
      </c>
      <c r="G1066" s="180">
        <v>330.786</v>
      </c>
      <c r="H1066" s="437">
        <v>325.43371999999999</v>
      </c>
      <c r="I1066" s="432">
        <v>98.4</v>
      </c>
      <c r="J1066" s="200"/>
      <c r="K1066" s="200"/>
      <c r="L1066" s="200"/>
    </row>
    <row r="1067" spans="1:12" ht="31.5" customHeight="1" x14ac:dyDescent="0.25">
      <c r="A1067" s="183"/>
      <c r="B1067" s="220" t="s">
        <v>584</v>
      </c>
      <c r="C1067" s="221">
        <v>913</v>
      </c>
      <c r="D1067" s="222">
        <v>501</v>
      </c>
      <c r="E1067" s="223" t="s">
        <v>781</v>
      </c>
      <c r="F1067" s="224" t="s">
        <v>585</v>
      </c>
      <c r="G1067" s="180">
        <v>275.5</v>
      </c>
      <c r="H1067" s="437">
        <v>272.72771999999998</v>
      </c>
      <c r="I1067" s="432">
        <v>99</v>
      </c>
      <c r="J1067" s="200"/>
      <c r="K1067" s="200"/>
      <c r="L1067" s="200"/>
    </row>
    <row r="1068" spans="1:12" ht="63" customHeight="1" x14ac:dyDescent="0.25">
      <c r="A1068" s="183"/>
      <c r="B1068" s="220" t="s">
        <v>776</v>
      </c>
      <c r="C1068" s="221">
        <v>913</v>
      </c>
      <c r="D1068" s="222">
        <v>501</v>
      </c>
      <c r="E1068" s="223" t="s">
        <v>781</v>
      </c>
      <c r="F1068" s="224" t="s">
        <v>777</v>
      </c>
      <c r="G1068" s="180">
        <v>55.286000000000001</v>
      </c>
      <c r="H1068" s="437">
        <v>52.706000000000003</v>
      </c>
      <c r="I1068" s="432">
        <v>95.3</v>
      </c>
      <c r="J1068" s="200"/>
      <c r="K1068" s="200"/>
      <c r="L1068" s="200"/>
    </row>
    <row r="1069" spans="1:12" ht="126" customHeight="1" x14ac:dyDescent="0.25">
      <c r="A1069" s="183"/>
      <c r="B1069" s="220" t="s">
        <v>872</v>
      </c>
      <c r="C1069" s="221">
        <v>913</v>
      </c>
      <c r="D1069" s="222">
        <v>501</v>
      </c>
      <c r="E1069" s="223" t="s">
        <v>873</v>
      </c>
      <c r="F1069" s="224" t="s">
        <v>576</v>
      </c>
      <c r="G1069" s="180">
        <v>4862.7299999999996</v>
      </c>
      <c r="H1069" s="437">
        <v>3683.28017</v>
      </c>
      <c r="I1069" s="432">
        <v>75.7</v>
      </c>
      <c r="J1069" s="200"/>
      <c r="K1069" s="200"/>
      <c r="L1069" s="200"/>
    </row>
    <row r="1070" spans="1:12" ht="31.5" customHeight="1" x14ac:dyDescent="0.25">
      <c r="A1070" s="183"/>
      <c r="B1070" s="220" t="s">
        <v>584</v>
      </c>
      <c r="C1070" s="221">
        <v>913</v>
      </c>
      <c r="D1070" s="222">
        <v>501</v>
      </c>
      <c r="E1070" s="223" t="s">
        <v>873</v>
      </c>
      <c r="F1070" s="224" t="s">
        <v>585</v>
      </c>
      <c r="G1070" s="180">
        <v>2762.7350000000001</v>
      </c>
      <c r="H1070" s="437">
        <v>2724.4022</v>
      </c>
      <c r="I1070" s="432">
        <v>98.6</v>
      </c>
      <c r="J1070" s="200"/>
      <c r="K1070" s="200"/>
      <c r="L1070" s="200"/>
    </row>
    <row r="1071" spans="1:12" ht="63" customHeight="1" x14ac:dyDescent="0.25">
      <c r="A1071" s="183"/>
      <c r="B1071" s="220" t="s">
        <v>776</v>
      </c>
      <c r="C1071" s="221">
        <v>913</v>
      </c>
      <c r="D1071" s="222">
        <v>501</v>
      </c>
      <c r="E1071" s="223" t="s">
        <v>873</v>
      </c>
      <c r="F1071" s="224" t="s">
        <v>777</v>
      </c>
      <c r="G1071" s="180">
        <v>2099.9949999999999</v>
      </c>
      <c r="H1071" s="437">
        <v>958.87797</v>
      </c>
      <c r="I1071" s="432">
        <v>45.7</v>
      </c>
      <c r="J1071" s="200"/>
      <c r="K1071" s="200"/>
      <c r="L1071" s="200"/>
    </row>
    <row r="1072" spans="1:12" ht="31.5" customHeight="1" x14ac:dyDescent="0.25">
      <c r="A1072" s="183"/>
      <c r="B1072" s="220" t="s">
        <v>534</v>
      </c>
      <c r="C1072" s="221">
        <v>913</v>
      </c>
      <c r="D1072" s="222">
        <v>505</v>
      </c>
      <c r="E1072" s="223" t="s">
        <v>576</v>
      </c>
      <c r="F1072" s="224" t="s">
        <v>576</v>
      </c>
      <c r="G1072" s="180">
        <v>23563.81306</v>
      </c>
      <c r="H1072" s="437">
        <v>17334.03512</v>
      </c>
      <c r="I1072" s="432">
        <v>73.599999999999994</v>
      </c>
      <c r="J1072" s="200"/>
      <c r="K1072" s="200"/>
      <c r="L1072" s="200"/>
    </row>
    <row r="1073" spans="1:12" ht="47.25" customHeight="1" x14ac:dyDescent="0.25">
      <c r="A1073" s="183"/>
      <c r="B1073" s="220" t="s">
        <v>592</v>
      </c>
      <c r="C1073" s="221">
        <v>913</v>
      </c>
      <c r="D1073" s="222">
        <v>505</v>
      </c>
      <c r="E1073" s="223">
        <v>920000</v>
      </c>
      <c r="F1073" s="224" t="s">
        <v>576</v>
      </c>
      <c r="G1073" s="180">
        <v>23563.81306</v>
      </c>
      <c r="H1073" s="437">
        <v>17334.03512</v>
      </c>
      <c r="I1073" s="432">
        <v>73.599999999999994</v>
      </c>
      <c r="J1073" s="200"/>
      <c r="K1073" s="200"/>
      <c r="L1073" s="200"/>
    </row>
    <row r="1074" spans="1:12" ht="31.5" customHeight="1" x14ac:dyDescent="0.25">
      <c r="A1074" s="183"/>
      <c r="B1074" s="220" t="s">
        <v>593</v>
      </c>
      <c r="C1074" s="221">
        <v>913</v>
      </c>
      <c r="D1074" s="222">
        <v>505</v>
      </c>
      <c r="E1074" s="223">
        <v>920300</v>
      </c>
      <c r="F1074" s="224" t="s">
        <v>576</v>
      </c>
      <c r="G1074" s="180">
        <v>23563.81306</v>
      </c>
      <c r="H1074" s="437">
        <v>17334.03512</v>
      </c>
      <c r="I1074" s="432">
        <v>73.599999999999994</v>
      </c>
      <c r="J1074" s="200"/>
      <c r="K1074" s="200"/>
      <c r="L1074" s="200"/>
    </row>
    <row r="1075" spans="1:12" ht="31.5" customHeight="1" x14ac:dyDescent="0.25">
      <c r="A1075" s="183"/>
      <c r="B1075" s="220" t="s">
        <v>880</v>
      </c>
      <c r="C1075" s="221">
        <v>913</v>
      </c>
      <c r="D1075" s="222">
        <v>505</v>
      </c>
      <c r="E1075" s="223" t="s">
        <v>881</v>
      </c>
      <c r="F1075" s="224" t="s">
        <v>576</v>
      </c>
      <c r="G1075" s="180">
        <v>23563.81306</v>
      </c>
      <c r="H1075" s="437">
        <v>17334.03512</v>
      </c>
      <c r="I1075" s="432">
        <v>73.599999999999994</v>
      </c>
      <c r="J1075" s="200"/>
      <c r="K1075" s="200"/>
      <c r="L1075" s="200"/>
    </row>
    <row r="1076" spans="1:12" ht="31.5" customHeight="1" x14ac:dyDescent="0.25">
      <c r="A1076" s="183"/>
      <c r="B1076" s="220" t="s">
        <v>584</v>
      </c>
      <c r="C1076" s="221">
        <v>913</v>
      </c>
      <c r="D1076" s="222">
        <v>505</v>
      </c>
      <c r="E1076" s="223" t="s">
        <v>881</v>
      </c>
      <c r="F1076" s="224" t="s">
        <v>585</v>
      </c>
      <c r="G1076" s="180">
        <v>597</v>
      </c>
      <c r="H1076" s="437">
        <v>285</v>
      </c>
      <c r="I1076" s="432">
        <v>47.7</v>
      </c>
      <c r="J1076" s="200"/>
      <c r="K1076" s="200"/>
      <c r="L1076" s="200"/>
    </row>
    <row r="1077" spans="1:12" ht="63" customHeight="1" x14ac:dyDescent="0.25">
      <c r="A1077" s="183"/>
      <c r="B1077" s="220" t="s">
        <v>776</v>
      </c>
      <c r="C1077" s="221">
        <v>913</v>
      </c>
      <c r="D1077" s="222">
        <v>505</v>
      </c>
      <c r="E1077" s="223" t="s">
        <v>881</v>
      </c>
      <c r="F1077" s="224" t="s">
        <v>777</v>
      </c>
      <c r="G1077" s="180">
        <v>22966.81306</v>
      </c>
      <c r="H1077" s="437">
        <v>17049.03512</v>
      </c>
      <c r="I1077" s="432">
        <v>74.2</v>
      </c>
      <c r="J1077" s="200"/>
      <c r="K1077" s="200"/>
      <c r="L1077" s="200"/>
    </row>
    <row r="1078" spans="1:12" ht="15.75" customHeight="1" x14ac:dyDescent="0.25">
      <c r="A1078" s="183"/>
      <c r="B1078" s="220" t="s">
        <v>554</v>
      </c>
      <c r="C1078" s="221">
        <v>913</v>
      </c>
      <c r="D1078" s="222">
        <v>1003</v>
      </c>
      <c r="E1078" s="223" t="s">
        <v>576</v>
      </c>
      <c r="F1078" s="224" t="s">
        <v>576</v>
      </c>
      <c r="G1078" s="180">
        <v>430184.41341000004</v>
      </c>
      <c r="H1078" s="437">
        <v>425316.64404000004</v>
      </c>
      <c r="I1078" s="432">
        <v>98.9</v>
      </c>
      <c r="J1078" s="200"/>
      <c r="K1078" s="200"/>
      <c r="L1078" s="200"/>
    </row>
    <row r="1079" spans="1:12" ht="15.75" customHeight="1" x14ac:dyDescent="0.25">
      <c r="A1079" s="183"/>
      <c r="B1079" s="220" t="s">
        <v>812</v>
      </c>
      <c r="C1079" s="221">
        <v>913</v>
      </c>
      <c r="D1079" s="222">
        <v>1003</v>
      </c>
      <c r="E1079" s="223">
        <v>5050000</v>
      </c>
      <c r="F1079" s="224" t="s">
        <v>576</v>
      </c>
      <c r="G1079" s="180">
        <v>430184.41341000004</v>
      </c>
      <c r="H1079" s="437">
        <v>425316.64404000004</v>
      </c>
      <c r="I1079" s="432">
        <v>98.9</v>
      </c>
      <c r="J1079" s="200"/>
      <c r="K1079" s="200"/>
      <c r="L1079" s="200"/>
    </row>
    <row r="1080" spans="1:12" ht="78.75" customHeight="1" x14ac:dyDescent="0.25">
      <c r="A1080" s="183"/>
      <c r="B1080" s="220" t="s">
        <v>816</v>
      </c>
      <c r="C1080" s="221">
        <v>913</v>
      </c>
      <c r="D1080" s="222">
        <v>1003</v>
      </c>
      <c r="E1080" s="223">
        <v>5054800</v>
      </c>
      <c r="F1080" s="224" t="s">
        <v>576</v>
      </c>
      <c r="G1080" s="180">
        <v>430184.41341000004</v>
      </c>
      <c r="H1080" s="437">
        <v>425316.64404000004</v>
      </c>
      <c r="I1080" s="432">
        <v>98.9</v>
      </c>
      <c r="J1080" s="200"/>
      <c r="K1080" s="200"/>
      <c r="L1080" s="200"/>
    </row>
    <row r="1081" spans="1:12" ht="63" customHeight="1" x14ac:dyDescent="0.25">
      <c r="A1081" s="183"/>
      <c r="B1081" s="220" t="s">
        <v>682</v>
      </c>
      <c r="C1081" s="221">
        <v>913</v>
      </c>
      <c r="D1081" s="222">
        <v>1003</v>
      </c>
      <c r="E1081" s="223" t="s">
        <v>1022</v>
      </c>
      <c r="F1081" s="224" t="s">
        <v>683</v>
      </c>
      <c r="G1081" s="180">
        <v>430184.41341000004</v>
      </c>
      <c r="H1081" s="437">
        <v>425316.64404000004</v>
      </c>
      <c r="I1081" s="432">
        <v>98.9</v>
      </c>
      <c r="J1081" s="200"/>
      <c r="K1081" s="200"/>
      <c r="L1081" s="200"/>
    </row>
    <row r="1082" spans="1:12" ht="15.75" customHeight="1" x14ac:dyDescent="0.25">
      <c r="A1082" s="183"/>
      <c r="B1082" s="220" t="s">
        <v>555</v>
      </c>
      <c r="C1082" s="221">
        <v>913</v>
      </c>
      <c r="D1082" s="222">
        <v>1004</v>
      </c>
      <c r="E1082" s="223" t="s">
        <v>576</v>
      </c>
      <c r="F1082" s="224" t="s">
        <v>576</v>
      </c>
      <c r="G1082" s="180">
        <v>199417.989</v>
      </c>
      <c r="H1082" s="437">
        <v>198821.32400000002</v>
      </c>
      <c r="I1082" s="432">
        <v>99.7</v>
      </c>
      <c r="J1082" s="200"/>
      <c r="K1082" s="200"/>
      <c r="L1082" s="200"/>
    </row>
    <row r="1083" spans="1:12" ht="15.75" customHeight="1" x14ac:dyDescent="0.25">
      <c r="A1083" s="183"/>
      <c r="B1083" s="220" t="s">
        <v>812</v>
      </c>
      <c r="C1083" s="221">
        <v>913</v>
      </c>
      <c r="D1083" s="222">
        <v>1004</v>
      </c>
      <c r="E1083" s="223">
        <v>5050000</v>
      </c>
      <c r="F1083" s="224" t="s">
        <v>576</v>
      </c>
      <c r="G1083" s="180">
        <v>199417.989</v>
      </c>
      <c r="H1083" s="437">
        <v>198821.32400000002</v>
      </c>
      <c r="I1083" s="432">
        <v>99.7</v>
      </c>
      <c r="J1083" s="200"/>
      <c r="K1083" s="200"/>
      <c r="L1083" s="200"/>
    </row>
    <row r="1084" spans="1:12" ht="78.75" customHeight="1" x14ac:dyDescent="0.25">
      <c r="A1084" s="183"/>
      <c r="B1084" s="220" t="s">
        <v>1047</v>
      </c>
      <c r="C1084" s="221">
        <v>913</v>
      </c>
      <c r="D1084" s="222">
        <v>1004</v>
      </c>
      <c r="E1084" s="223">
        <v>5052100</v>
      </c>
      <c r="F1084" s="224" t="s">
        <v>576</v>
      </c>
      <c r="G1084" s="180">
        <v>199417.989</v>
      </c>
      <c r="H1084" s="437">
        <v>198821.32400000002</v>
      </c>
      <c r="I1084" s="432">
        <v>99.7</v>
      </c>
      <c r="J1084" s="200"/>
      <c r="K1084" s="200"/>
      <c r="L1084" s="200"/>
    </row>
    <row r="1085" spans="1:12" ht="78.75" customHeight="1" x14ac:dyDescent="0.25">
      <c r="A1085" s="183"/>
      <c r="B1085" s="220" t="s">
        <v>1048</v>
      </c>
      <c r="C1085" s="221">
        <v>913</v>
      </c>
      <c r="D1085" s="222">
        <v>1004</v>
      </c>
      <c r="E1085" s="223" t="s">
        <v>1049</v>
      </c>
      <c r="F1085" s="224" t="s">
        <v>576</v>
      </c>
      <c r="G1085" s="180">
        <v>199417.989</v>
      </c>
      <c r="H1085" s="437">
        <v>198821.32400000002</v>
      </c>
      <c r="I1085" s="432">
        <v>99.7</v>
      </c>
      <c r="J1085" s="200"/>
      <c r="K1085" s="200"/>
      <c r="L1085" s="200"/>
    </row>
    <row r="1086" spans="1:12" ht="31.5" customHeight="1" x14ac:dyDescent="0.25">
      <c r="A1086" s="183"/>
      <c r="B1086" s="220" t="s">
        <v>584</v>
      </c>
      <c r="C1086" s="221">
        <v>913</v>
      </c>
      <c r="D1086" s="222">
        <v>1004</v>
      </c>
      <c r="E1086" s="223" t="s">
        <v>1049</v>
      </c>
      <c r="F1086" s="224" t="s">
        <v>585</v>
      </c>
      <c r="G1086" s="180">
        <v>425.25199999999995</v>
      </c>
      <c r="H1086" s="437">
        <v>378.12400000000002</v>
      </c>
      <c r="I1086" s="432">
        <v>88.9</v>
      </c>
      <c r="J1086" s="200"/>
      <c r="K1086" s="200"/>
      <c r="L1086" s="200"/>
    </row>
    <row r="1087" spans="1:12" ht="31.5" customHeight="1" x14ac:dyDescent="0.25">
      <c r="A1087" s="183"/>
      <c r="B1087" s="220" t="s">
        <v>1050</v>
      </c>
      <c r="C1087" s="221">
        <v>913</v>
      </c>
      <c r="D1087" s="222">
        <v>1004</v>
      </c>
      <c r="E1087" s="223" t="s">
        <v>1049</v>
      </c>
      <c r="F1087" s="224" t="s">
        <v>1051</v>
      </c>
      <c r="G1087" s="180">
        <v>198992.73699999999</v>
      </c>
      <c r="H1087" s="437">
        <v>198443.2</v>
      </c>
      <c r="I1087" s="432">
        <v>99.7</v>
      </c>
      <c r="J1087" s="200"/>
      <c r="K1087" s="200"/>
      <c r="L1087" s="200"/>
    </row>
    <row r="1088" spans="1:12" ht="31.5" customHeight="1" x14ac:dyDescent="0.25">
      <c r="A1088" s="183"/>
      <c r="B1088" s="220" t="s">
        <v>556</v>
      </c>
      <c r="C1088" s="221">
        <v>913</v>
      </c>
      <c r="D1088" s="222">
        <v>1006</v>
      </c>
      <c r="E1088" s="223" t="s">
        <v>576</v>
      </c>
      <c r="F1088" s="224" t="s">
        <v>576</v>
      </c>
      <c r="G1088" s="180">
        <v>15671.09088</v>
      </c>
      <c r="H1088" s="437">
        <v>15663.57008</v>
      </c>
      <c r="I1088" s="432">
        <v>100</v>
      </c>
      <c r="J1088" s="200"/>
      <c r="K1088" s="200"/>
      <c r="L1088" s="200"/>
    </row>
    <row r="1089" spans="1:12" ht="31.5" customHeight="1" x14ac:dyDescent="0.25">
      <c r="A1089" s="183"/>
      <c r="B1089" s="220" t="s">
        <v>838</v>
      </c>
      <c r="C1089" s="221">
        <v>913</v>
      </c>
      <c r="D1089" s="222">
        <v>1006</v>
      </c>
      <c r="E1089" s="223">
        <v>5140000</v>
      </c>
      <c r="F1089" s="224" t="s">
        <v>576</v>
      </c>
      <c r="G1089" s="180">
        <v>15671.09088</v>
      </c>
      <c r="H1089" s="437">
        <v>15663.57008</v>
      </c>
      <c r="I1089" s="432">
        <v>100</v>
      </c>
      <c r="J1089" s="200"/>
      <c r="K1089" s="200"/>
      <c r="L1089" s="200"/>
    </row>
    <row r="1090" spans="1:12" ht="31.5" customHeight="1" x14ac:dyDescent="0.25">
      <c r="A1090" s="183"/>
      <c r="B1090" s="220" t="s">
        <v>839</v>
      </c>
      <c r="C1090" s="221">
        <v>913</v>
      </c>
      <c r="D1090" s="222">
        <v>1006</v>
      </c>
      <c r="E1090" s="223">
        <v>5140100</v>
      </c>
      <c r="F1090" s="224" t="s">
        <v>576</v>
      </c>
      <c r="G1090" s="180">
        <v>15671.09088</v>
      </c>
      <c r="H1090" s="437">
        <v>15663.57008</v>
      </c>
      <c r="I1090" s="432">
        <v>100</v>
      </c>
      <c r="J1090" s="200"/>
      <c r="K1090" s="200"/>
      <c r="L1090" s="200"/>
    </row>
    <row r="1091" spans="1:12" ht="78.75" customHeight="1" x14ac:dyDescent="0.25">
      <c r="A1091" s="183"/>
      <c r="B1091" s="220" t="s">
        <v>884</v>
      </c>
      <c r="C1091" s="221">
        <v>913</v>
      </c>
      <c r="D1091" s="222">
        <v>1006</v>
      </c>
      <c r="E1091" s="223" t="s">
        <v>885</v>
      </c>
      <c r="F1091" s="224" t="s">
        <v>576</v>
      </c>
      <c r="G1091" s="180">
        <v>7.5208000000000004</v>
      </c>
      <c r="H1091" s="437">
        <v>0</v>
      </c>
      <c r="I1091" s="432">
        <v>0</v>
      </c>
      <c r="J1091" s="200"/>
      <c r="K1091" s="200"/>
      <c r="L1091" s="200"/>
    </row>
    <row r="1092" spans="1:12" ht="31.5" customHeight="1" x14ac:dyDescent="0.25">
      <c r="A1092" s="183"/>
      <c r="B1092" s="220" t="s">
        <v>822</v>
      </c>
      <c r="C1092" s="221">
        <v>913</v>
      </c>
      <c r="D1092" s="222">
        <v>1006</v>
      </c>
      <c r="E1092" s="223" t="s">
        <v>885</v>
      </c>
      <c r="F1092" s="224" t="s">
        <v>823</v>
      </c>
      <c r="G1092" s="180">
        <v>7.5208000000000004</v>
      </c>
      <c r="H1092" s="437">
        <v>0</v>
      </c>
      <c r="I1092" s="432">
        <v>0</v>
      </c>
      <c r="J1092" s="200"/>
      <c r="K1092" s="200"/>
      <c r="L1092" s="200"/>
    </row>
    <row r="1093" spans="1:12" ht="47.25" customHeight="1" x14ac:dyDescent="0.25">
      <c r="A1093" s="183"/>
      <c r="B1093" s="220" t="s">
        <v>1052</v>
      </c>
      <c r="C1093" s="221">
        <v>913</v>
      </c>
      <c r="D1093" s="222">
        <v>1006</v>
      </c>
      <c r="E1093" s="223" t="s">
        <v>1053</v>
      </c>
      <c r="F1093" s="224" t="s">
        <v>576</v>
      </c>
      <c r="G1093" s="180">
        <v>15663.57008</v>
      </c>
      <c r="H1093" s="437">
        <v>15663.57008</v>
      </c>
      <c r="I1093" s="432">
        <v>100</v>
      </c>
      <c r="J1093" s="200"/>
      <c r="K1093" s="200"/>
      <c r="L1093" s="200"/>
    </row>
    <row r="1094" spans="1:12" ht="31.5" customHeight="1" x14ac:dyDescent="0.25">
      <c r="A1094" s="183"/>
      <c r="B1094" s="220" t="s">
        <v>1054</v>
      </c>
      <c r="C1094" s="221">
        <v>913</v>
      </c>
      <c r="D1094" s="222">
        <v>1006</v>
      </c>
      <c r="E1094" s="223" t="s">
        <v>1053</v>
      </c>
      <c r="F1094" s="224" t="s">
        <v>1055</v>
      </c>
      <c r="G1094" s="180">
        <v>15663.57008</v>
      </c>
      <c r="H1094" s="437">
        <v>15663.57008</v>
      </c>
      <c r="I1094" s="432">
        <v>100</v>
      </c>
      <c r="J1094" s="200"/>
      <c r="K1094" s="200"/>
      <c r="L1094" s="200"/>
    </row>
    <row r="1095" spans="1:12" s="176" customFormat="1" ht="31.5" customHeight="1" x14ac:dyDescent="0.25">
      <c r="A1095" s="183" t="s">
        <v>1056</v>
      </c>
      <c r="B1095" s="225" t="s">
        <v>1057</v>
      </c>
      <c r="C1095" s="226">
        <v>914</v>
      </c>
      <c r="D1095" s="227">
        <v>0</v>
      </c>
      <c r="E1095" s="228">
        <v>0</v>
      </c>
      <c r="F1095" s="229" t="s">
        <v>576</v>
      </c>
      <c r="G1095" s="230">
        <v>28191.358509999998</v>
      </c>
      <c r="H1095" s="438">
        <v>28191.067799999997</v>
      </c>
      <c r="I1095" s="431">
        <v>100</v>
      </c>
      <c r="J1095" s="219"/>
      <c r="K1095" s="219"/>
      <c r="L1095" s="219"/>
    </row>
    <row r="1096" spans="1:12" ht="31.5" customHeight="1" x14ac:dyDescent="0.25">
      <c r="A1096" s="183"/>
      <c r="B1096" s="220" t="s">
        <v>544</v>
      </c>
      <c r="C1096" s="221">
        <v>914</v>
      </c>
      <c r="D1096" s="222">
        <v>804</v>
      </c>
      <c r="E1096" s="223" t="s">
        <v>576</v>
      </c>
      <c r="F1096" s="224" t="s">
        <v>576</v>
      </c>
      <c r="G1096" s="180">
        <v>28191.358509999998</v>
      </c>
      <c r="H1096" s="437">
        <v>28191.067799999997</v>
      </c>
      <c r="I1096" s="432">
        <v>100</v>
      </c>
      <c r="J1096" s="200"/>
      <c r="K1096" s="200"/>
      <c r="L1096" s="200"/>
    </row>
    <row r="1097" spans="1:12" ht="94.5" customHeight="1" x14ac:dyDescent="0.25">
      <c r="A1097" s="183"/>
      <c r="B1097" s="220" t="s">
        <v>757</v>
      </c>
      <c r="C1097" s="221">
        <v>914</v>
      </c>
      <c r="D1097" s="222">
        <v>804</v>
      </c>
      <c r="E1097" s="223">
        <v>4520000</v>
      </c>
      <c r="F1097" s="224" t="s">
        <v>576</v>
      </c>
      <c r="G1097" s="180">
        <v>28191.358509999998</v>
      </c>
      <c r="H1097" s="437">
        <v>28191.067799999997</v>
      </c>
      <c r="I1097" s="432">
        <v>100</v>
      </c>
      <c r="J1097" s="200"/>
      <c r="K1097" s="200"/>
      <c r="L1097" s="200"/>
    </row>
    <row r="1098" spans="1:12" ht="31.5" customHeight="1" x14ac:dyDescent="0.25">
      <c r="A1098" s="183"/>
      <c r="B1098" s="220" t="s">
        <v>626</v>
      </c>
      <c r="C1098" s="221">
        <v>914</v>
      </c>
      <c r="D1098" s="222">
        <v>804</v>
      </c>
      <c r="E1098" s="223">
        <v>4529900</v>
      </c>
      <c r="F1098" s="224" t="s">
        <v>576</v>
      </c>
      <c r="G1098" s="180">
        <v>28191.358509999998</v>
      </c>
      <c r="H1098" s="437">
        <v>28191.067799999997</v>
      </c>
      <c r="I1098" s="432">
        <v>100</v>
      </c>
      <c r="J1098" s="200"/>
      <c r="K1098" s="200"/>
      <c r="L1098" s="200"/>
    </row>
    <row r="1099" spans="1:12" ht="31.5" customHeight="1" x14ac:dyDescent="0.25">
      <c r="A1099" s="183"/>
      <c r="B1099" s="220" t="s">
        <v>1058</v>
      </c>
      <c r="C1099" s="221">
        <v>914</v>
      </c>
      <c r="D1099" s="222">
        <v>804</v>
      </c>
      <c r="E1099" s="223" t="s">
        <v>1059</v>
      </c>
      <c r="F1099" s="224" t="s">
        <v>576</v>
      </c>
      <c r="G1099" s="180">
        <v>28191.358509999998</v>
      </c>
      <c r="H1099" s="437">
        <v>28191.067799999997</v>
      </c>
      <c r="I1099" s="432">
        <v>100</v>
      </c>
      <c r="J1099" s="200"/>
      <c r="K1099" s="200"/>
      <c r="L1099" s="200"/>
    </row>
    <row r="1100" spans="1:12" ht="31.5" customHeight="1" x14ac:dyDescent="0.25">
      <c r="A1100" s="183"/>
      <c r="B1100" s="220" t="s">
        <v>584</v>
      </c>
      <c r="C1100" s="221">
        <v>914</v>
      </c>
      <c r="D1100" s="222">
        <v>804</v>
      </c>
      <c r="E1100" s="223" t="s">
        <v>1059</v>
      </c>
      <c r="F1100" s="224" t="s">
        <v>585</v>
      </c>
      <c r="G1100" s="180">
        <v>409.99986999999999</v>
      </c>
      <c r="H1100" s="437">
        <v>409.70916</v>
      </c>
      <c r="I1100" s="432">
        <v>99.9</v>
      </c>
      <c r="J1100" s="200"/>
      <c r="K1100" s="200"/>
      <c r="L1100" s="200"/>
    </row>
    <row r="1101" spans="1:12" ht="31.5" customHeight="1" x14ac:dyDescent="0.25">
      <c r="A1101" s="183"/>
      <c r="B1101" s="220" t="s">
        <v>586</v>
      </c>
      <c r="C1101" s="221">
        <v>914</v>
      </c>
      <c r="D1101" s="222">
        <v>804</v>
      </c>
      <c r="E1101" s="223" t="s">
        <v>1059</v>
      </c>
      <c r="F1101" s="224" t="s">
        <v>587</v>
      </c>
      <c r="G1101" s="180">
        <v>27781.358639999999</v>
      </c>
      <c r="H1101" s="437">
        <v>27781.358639999999</v>
      </c>
      <c r="I1101" s="432">
        <v>100</v>
      </c>
      <c r="J1101" s="200"/>
      <c r="K1101" s="200"/>
      <c r="L1101" s="200"/>
    </row>
    <row r="1102" spans="1:12" s="176" customFormat="1" ht="63" customHeight="1" x14ac:dyDescent="0.25">
      <c r="A1102" s="183" t="s">
        <v>1060</v>
      </c>
      <c r="B1102" s="225" t="s">
        <v>1061</v>
      </c>
      <c r="C1102" s="226">
        <v>915</v>
      </c>
      <c r="D1102" s="227">
        <v>0</v>
      </c>
      <c r="E1102" s="228">
        <v>0</v>
      </c>
      <c r="F1102" s="229" t="s">
        <v>576</v>
      </c>
      <c r="G1102" s="230">
        <v>330399.29631000024</v>
      </c>
      <c r="H1102" s="438">
        <v>316177.55394000025</v>
      </c>
      <c r="I1102" s="431">
        <v>95.7</v>
      </c>
      <c r="J1102" s="219"/>
      <c r="K1102" s="219"/>
      <c r="L1102" s="219"/>
    </row>
    <row r="1103" spans="1:12" ht="78.75" customHeight="1" x14ac:dyDescent="0.25">
      <c r="A1103" s="183"/>
      <c r="B1103" s="220" t="s">
        <v>512</v>
      </c>
      <c r="C1103" s="221">
        <v>915</v>
      </c>
      <c r="D1103" s="222">
        <v>104</v>
      </c>
      <c r="E1103" s="223" t="s">
        <v>576</v>
      </c>
      <c r="F1103" s="224" t="s">
        <v>576</v>
      </c>
      <c r="G1103" s="180">
        <v>11486.925000000001</v>
      </c>
      <c r="H1103" s="437">
        <v>11422.08728</v>
      </c>
      <c r="I1103" s="432">
        <v>99.4</v>
      </c>
      <c r="J1103" s="200"/>
      <c r="K1103" s="200"/>
      <c r="L1103" s="200"/>
    </row>
    <row r="1104" spans="1:12" ht="31.5" customHeight="1" x14ac:dyDescent="0.25">
      <c r="A1104" s="183"/>
      <c r="B1104" s="220" t="s">
        <v>577</v>
      </c>
      <c r="C1104" s="221">
        <v>915</v>
      </c>
      <c r="D1104" s="222">
        <v>104</v>
      </c>
      <c r="E1104" s="223">
        <v>20000</v>
      </c>
      <c r="F1104" s="224" t="s">
        <v>576</v>
      </c>
      <c r="G1104" s="180">
        <v>11486.925000000001</v>
      </c>
      <c r="H1104" s="437">
        <v>11422.08728</v>
      </c>
      <c r="I1104" s="432">
        <v>99.4</v>
      </c>
      <c r="J1104" s="200"/>
      <c r="K1104" s="200"/>
      <c r="L1104" s="200"/>
    </row>
    <row r="1105" spans="1:12" ht="15.75" customHeight="1" x14ac:dyDescent="0.25">
      <c r="A1105" s="183"/>
      <c r="B1105" s="220" t="s">
        <v>578</v>
      </c>
      <c r="C1105" s="221">
        <v>915</v>
      </c>
      <c r="D1105" s="222">
        <v>104</v>
      </c>
      <c r="E1105" s="223">
        <v>20400</v>
      </c>
      <c r="F1105" s="224" t="s">
        <v>576</v>
      </c>
      <c r="G1105" s="180">
        <v>11486.925000000001</v>
      </c>
      <c r="H1105" s="437">
        <v>11422.08728</v>
      </c>
      <c r="I1105" s="432">
        <v>99.4</v>
      </c>
      <c r="J1105" s="200"/>
      <c r="K1105" s="200"/>
      <c r="L1105" s="200"/>
    </row>
    <row r="1106" spans="1:12" ht="15.75" customHeight="1" x14ac:dyDescent="0.25">
      <c r="A1106" s="183"/>
      <c r="B1106" s="220" t="s">
        <v>579</v>
      </c>
      <c r="C1106" s="221">
        <v>915</v>
      </c>
      <c r="D1106" s="222">
        <v>104</v>
      </c>
      <c r="E1106" s="223" t="s">
        <v>580</v>
      </c>
      <c r="F1106" s="224" t="s">
        <v>581</v>
      </c>
      <c r="G1106" s="180">
        <v>10389.99625</v>
      </c>
      <c r="H1106" s="437">
        <v>10370.326529999998</v>
      </c>
      <c r="I1106" s="432">
        <v>99.8</v>
      </c>
      <c r="J1106" s="200"/>
      <c r="K1106" s="200"/>
      <c r="L1106" s="200"/>
    </row>
    <row r="1107" spans="1:12" ht="31.5" customHeight="1" x14ac:dyDescent="0.25">
      <c r="A1107" s="183"/>
      <c r="B1107" s="220" t="s">
        <v>582</v>
      </c>
      <c r="C1107" s="221">
        <v>915</v>
      </c>
      <c r="D1107" s="222">
        <v>104</v>
      </c>
      <c r="E1107" s="223" t="s">
        <v>580</v>
      </c>
      <c r="F1107" s="224" t="s">
        <v>583</v>
      </c>
      <c r="G1107" s="180">
        <v>57.090580000000003</v>
      </c>
      <c r="H1107" s="437">
        <v>57.090580000000003</v>
      </c>
      <c r="I1107" s="432">
        <v>100</v>
      </c>
      <c r="J1107" s="200"/>
      <c r="K1107" s="200"/>
      <c r="L1107" s="200"/>
    </row>
    <row r="1108" spans="1:12" ht="31.5" customHeight="1" x14ac:dyDescent="0.25">
      <c r="A1108" s="183"/>
      <c r="B1108" s="220" t="s">
        <v>584</v>
      </c>
      <c r="C1108" s="221">
        <v>915</v>
      </c>
      <c r="D1108" s="222">
        <v>104</v>
      </c>
      <c r="E1108" s="223" t="s">
        <v>580</v>
      </c>
      <c r="F1108" s="224" t="s">
        <v>585</v>
      </c>
      <c r="G1108" s="180">
        <v>1039.83817</v>
      </c>
      <c r="H1108" s="437">
        <v>994.67016999999987</v>
      </c>
      <c r="I1108" s="432">
        <v>95.7</v>
      </c>
      <c r="J1108" s="200"/>
      <c r="K1108" s="200"/>
      <c r="L1108" s="200"/>
    </row>
    <row r="1109" spans="1:12" ht="15.75" customHeight="1" x14ac:dyDescent="0.25">
      <c r="A1109" s="183"/>
      <c r="B1109" s="220" t="s">
        <v>516</v>
      </c>
      <c r="C1109" s="221">
        <v>915</v>
      </c>
      <c r="D1109" s="222">
        <v>113</v>
      </c>
      <c r="E1109" s="223" t="s">
        <v>576</v>
      </c>
      <c r="F1109" s="224" t="s">
        <v>576</v>
      </c>
      <c r="G1109" s="180">
        <v>739.27053000000001</v>
      </c>
      <c r="H1109" s="437">
        <v>650.97172</v>
      </c>
      <c r="I1109" s="432">
        <v>88.1</v>
      </c>
      <c r="J1109" s="200"/>
      <c r="K1109" s="200"/>
      <c r="L1109" s="200"/>
    </row>
    <row r="1110" spans="1:12" ht="31.5" customHeight="1" x14ac:dyDescent="0.25">
      <c r="A1110" s="183"/>
      <c r="B1110" s="220" t="s">
        <v>625</v>
      </c>
      <c r="C1110" s="221">
        <v>915</v>
      </c>
      <c r="D1110" s="222">
        <v>113</v>
      </c>
      <c r="E1110" s="223">
        <v>930000</v>
      </c>
      <c r="F1110" s="224" t="s">
        <v>576</v>
      </c>
      <c r="G1110" s="180">
        <v>739.27053000000001</v>
      </c>
      <c r="H1110" s="437">
        <v>650.97172</v>
      </c>
      <c r="I1110" s="432">
        <v>88.1</v>
      </c>
      <c r="J1110" s="200"/>
      <c r="K1110" s="200"/>
      <c r="L1110" s="200"/>
    </row>
    <row r="1111" spans="1:12" ht="31.5" customHeight="1" x14ac:dyDescent="0.25">
      <c r="A1111" s="183"/>
      <c r="B1111" s="220" t="s">
        <v>626</v>
      </c>
      <c r="C1111" s="221">
        <v>915</v>
      </c>
      <c r="D1111" s="222">
        <v>113</v>
      </c>
      <c r="E1111" s="223">
        <v>939900</v>
      </c>
      <c r="F1111" s="224" t="s">
        <v>576</v>
      </c>
      <c r="G1111" s="180">
        <v>739.27053000000001</v>
      </c>
      <c r="H1111" s="437">
        <v>650.97172</v>
      </c>
      <c r="I1111" s="432">
        <v>88.1</v>
      </c>
      <c r="J1111" s="200"/>
      <c r="K1111" s="200"/>
      <c r="L1111" s="200"/>
    </row>
    <row r="1112" spans="1:12" ht="47.25" customHeight="1" x14ac:dyDescent="0.25">
      <c r="A1112" s="183"/>
      <c r="B1112" s="220" t="s">
        <v>627</v>
      </c>
      <c r="C1112" s="221">
        <v>915</v>
      </c>
      <c r="D1112" s="222">
        <v>113</v>
      </c>
      <c r="E1112" s="223" t="s">
        <v>628</v>
      </c>
      <c r="F1112" s="224" t="s">
        <v>576</v>
      </c>
      <c r="G1112" s="180">
        <v>739.27053000000001</v>
      </c>
      <c r="H1112" s="437">
        <v>650.97172</v>
      </c>
      <c r="I1112" s="432">
        <v>88.1</v>
      </c>
      <c r="J1112" s="200"/>
      <c r="K1112" s="200"/>
      <c r="L1112" s="200"/>
    </row>
    <row r="1113" spans="1:12" ht="15.75" customHeight="1" x14ac:dyDescent="0.25">
      <c r="A1113" s="183"/>
      <c r="B1113" s="220" t="s">
        <v>579</v>
      </c>
      <c r="C1113" s="221">
        <v>915</v>
      </c>
      <c r="D1113" s="222">
        <v>113</v>
      </c>
      <c r="E1113" s="223" t="s">
        <v>628</v>
      </c>
      <c r="F1113" s="224" t="s">
        <v>581</v>
      </c>
      <c r="G1113" s="180">
        <v>739.27053000000001</v>
      </c>
      <c r="H1113" s="437">
        <v>650.97172</v>
      </c>
      <c r="I1113" s="432">
        <v>88.1</v>
      </c>
      <c r="J1113" s="200"/>
      <c r="K1113" s="200"/>
      <c r="L1113" s="200"/>
    </row>
    <row r="1114" spans="1:12" ht="15.75" customHeight="1" x14ac:dyDescent="0.25">
      <c r="A1114" s="183"/>
      <c r="B1114" s="220" t="s">
        <v>538</v>
      </c>
      <c r="C1114" s="221">
        <v>915</v>
      </c>
      <c r="D1114" s="222">
        <v>702</v>
      </c>
      <c r="E1114" s="223" t="s">
        <v>576</v>
      </c>
      <c r="F1114" s="224" t="s">
        <v>576</v>
      </c>
      <c r="G1114" s="180">
        <v>109519.42890999997</v>
      </c>
      <c r="H1114" s="437">
        <v>109109.14598999996</v>
      </c>
      <c r="I1114" s="432">
        <v>99.6</v>
      </c>
      <c r="J1114" s="200"/>
      <c r="K1114" s="200"/>
      <c r="L1114" s="200"/>
    </row>
    <row r="1115" spans="1:12" ht="31.5" customHeight="1" x14ac:dyDescent="0.25">
      <c r="A1115" s="183"/>
      <c r="B1115" s="220" t="s">
        <v>724</v>
      </c>
      <c r="C1115" s="221">
        <v>915</v>
      </c>
      <c r="D1115" s="222">
        <v>702</v>
      </c>
      <c r="E1115" s="223">
        <v>4230000</v>
      </c>
      <c r="F1115" s="224" t="s">
        <v>576</v>
      </c>
      <c r="G1115" s="180">
        <v>108499.22890999998</v>
      </c>
      <c r="H1115" s="437">
        <v>108088.94598999996</v>
      </c>
      <c r="I1115" s="432">
        <v>99.6</v>
      </c>
      <c r="J1115" s="200"/>
      <c r="K1115" s="200"/>
      <c r="L1115" s="200"/>
    </row>
    <row r="1116" spans="1:12" ht="31.5" customHeight="1" x14ac:dyDescent="0.25">
      <c r="A1116" s="183"/>
      <c r="B1116" s="220" t="s">
        <v>626</v>
      </c>
      <c r="C1116" s="221">
        <v>915</v>
      </c>
      <c r="D1116" s="222">
        <v>702</v>
      </c>
      <c r="E1116" s="223">
        <v>4239900</v>
      </c>
      <c r="F1116" s="224" t="s">
        <v>576</v>
      </c>
      <c r="G1116" s="180">
        <v>108499.22890999998</v>
      </c>
      <c r="H1116" s="437">
        <v>108088.94598999996</v>
      </c>
      <c r="I1116" s="432">
        <v>99.6</v>
      </c>
      <c r="J1116" s="200"/>
      <c r="K1116" s="200"/>
      <c r="L1116" s="200"/>
    </row>
    <row r="1117" spans="1:12" ht="31.5" customHeight="1" x14ac:dyDescent="0.25">
      <c r="A1117" s="183"/>
      <c r="B1117" s="220" t="s">
        <v>725</v>
      </c>
      <c r="C1117" s="221">
        <v>915</v>
      </c>
      <c r="D1117" s="222">
        <v>702</v>
      </c>
      <c r="E1117" s="223" t="s">
        <v>726</v>
      </c>
      <c r="F1117" s="224" t="s">
        <v>576</v>
      </c>
      <c r="G1117" s="180">
        <v>108499.22890999998</v>
      </c>
      <c r="H1117" s="437">
        <v>108088.94598999996</v>
      </c>
      <c r="I1117" s="432">
        <v>99.6</v>
      </c>
      <c r="J1117" s="200"/>
      <c r="K1117" s="200"/>
      <c r="L1117" s="200"/>
    </row>
    <row r="1118" spans="1:12" ht="63" customHeight="1" x14ac:dyDescent="0.25">
      <c r="A1118" s="183"/>
      <c r="B1118" s="220" t="s">
        <v>707</v>
      </c>
      <c r="C1118" s="221">
        <v>915</v>
      </c>
      <c r="D1118" s="222">
        <v>702</v>
      </c>
      <c r="E1118" s="223" t="s">
        <v>726</v>
      </c>
      <c r="F1118" s="224" t="s">
        <v>709</v>
      </c>
      <c r="G1118" s="180">
        <v>59275.682809999991</v>
      </c>
      <c r="H1118" s="437">
        <v>59131.792659999992</v>
      </c>
      <c r="I1118" s="432">
        <v>99.8</v>
      </c>
      <c r="J1118" s="200"/>
      <c r="K1118" s="200"/>
      <c r="L1118" s="200"/>
    </row>
    <row r="1119" spans="1:12" ht="63" customHeight="1" x14ac:dyDescent="0.25">
      <c r="A1119" s="183"/>
      <c r="B1119" s="220" t="s">
        <v>682</v>
      </c>
      <c r="C1119" s="221">
        <v>915</v>
      </c>
      <c r="D1119" s="222">
        <v>702</v>
      </c>
      <c r="E1119" s="223" t="s">
        <v>726</v>
      </c>
      <c r="F1119" s="224" t="s">
        <v>683</v>
      </c>
      <c r="G1119" s="180">
        <v>49003.5461</v>
      </c>
      <c r="H1119" s="437">
        <v>48737.153330000008</v>
      </c>
      <c r="I1119" s="432">
        <v>99.5</v>
      </c>
      <c r="J1119" s="200"/>
      <c r="K1119" s="200"/>
      <c r="L1119" s="200"/>
    </row>
    <row r="1120" spans="1:12" ht="31.5" customHeight="1" x14ac:dyDescent="0.25">
      <c r="A1120" s="183"/>
      <c r="B1120" s="220" t="s">
        <v>684</v>
      </c>
      <c r="C1120" s="221">
        <v>915</v>
      </c>
      <c r="D1120" s="222">
        <v>702</v>
      </c>
      <c r="E1120" s="223" t="s">
        <v>726</v>
      </c>
      <c r="F1120" s="224" t="s">
        <v>685</v>
      </c>
      <c r="G1120" s="180">
        <v>220</v>
      </c>
      <c r="H1120" s="437">
        <v>220</v>
      </c>
      <c r="I1120" s="432">
        <v>100</v>
      </c>
      <c r="J1120" s="200"/>
      <c r="K1120" s="200"/>
      <c r="L1120" s="200"/>
    </row>
    <row r="1121" spans="1:12" ht="15.75" customHeight="1" x14ac:dyDescent="0.25">
      <c r="A1121" s="183"/>
      <c r="B1121" s="220" t="s">
        <v>1062</v>
      </c>
      <c r="C1121" s="221">
        <v>915</v>
      </c>
      <c r="D1121" s="222">
        <v>702</v>
      </c>
      <c r="E1121" s="223">
        <v>5170000</v>
      </c>
      <c r="F1121" s="224" t="s">
        <v>576</v>
      </c>
      <c r="G1121" s="180">
        <v>528.20000000000005</v>
      </c>
      <c r="H1121" s="437">
        <v>528.20000000000005</v>
      </c>
      <c r="I1121" s="432">
        <v>100</v>
      </c>
      <c r="J1121" s="200"/>
      <c r="K1121" s="200"/>
      <c r="L1121" s="200"/>
    </row>
    <row r="1122" spans="1:12" ht="31.5" customHeight="1" x14ac:dyDescent="0.25">
      <c r="A1122" s="183"/>
      <c r="B1122" s="220" t="s">
        <v>1063</v>
      </c>
      <c r="C1122" s="221">
        <v>915</v>
      </c>
      <c r="D1122" s="222">
        <v>702</v>
      </c>
      <c r="E1122" s="223">
        <v>5170200</v>
      </c>
      <c r="F1122" s="224" t="s">
        <v>576</v>
      </c>
      <c r="G1122" s="180">
        <v>528.20000000000005</v>
      </c>
      <c r="H1122" s="437">
        <v>528.20000000000005</v>
      </c>
      <c r="I1122" s="432">
        <v>100</v>
      </c>
      <c r="J1122" s="200"/>
      <c r="K1122" s="200"/>
      <c r="L1122" s="200"/>
    </row>
    <row r="1123" spans="1:12" ht="63" customHeight="1" x14ac:dyDescent="0.25">
      <c r="A1123" s="183"/>
      <c r="B1123" s="220" t="s">
        <v>707</v>
      </c>
      <c r="C1123" s="221">
        <v>915</v>
      </c>
      <c r="D1123" s="222">
        <v>702</v>
      </c>
      <c r="E1123" s="223" t="s">
        <v>1064</v>
      </c>
      <c r="F1123" s="224" t="s">
        <v>709</v>
      </c>
      <c r="G1123" s="180">
        <v>252.20000000000002</v>
      </c>
      <c r="H1123" s="437">
        <v>252.20000000000002</v>
      </c>
      <c r="I1123" s="432">
        <v>100</v>
      </c>
      <c r="J1123" s="200"/>
      <c r="K1123" s="200"/>
      <c r="L1123" s="200"/>
    </row>
    <row r="1124" spans="1:12" ht="63" customHeight="1" x14ac:dyDescent="0.25">
      <c r="A1124" s="183"/>
      <c r="B1124" s="220" t="s">
        <v>682</v>
      </c>
      <c r="C1124" s="221">
        <v>915</v>
      </c>
      <c r="D1124" s="222">
        <v>702</v>
      </c>
      <c r="E1124" s="223" t="s">
        <v>1064</v>
      </c>
      <c r="F1124" s="224" t="s">
        <v>683</v>
      </c>
      <c r="G1124" s="180">
        <v>276</v>
      </c>
      <c r="H1124" s="437">
        <v>276</v>
      </c>
      <c r="I1124" s="432">
        <v>100</v>
      </c>
      <c r="J1124" s="200"/>
      <c r="K1124" s="200"/>
      <c r="L1124" s="200"/>
    </row>
    <row r="1125" spans="1:12" ht="47.25" customHeight="1" x14ac:dyDescent="0.25">
      <c r="A1125" s="183"/>
      <c r="B1125" s="220" t="s">
        <v>710</v>
      </c>
      <c r="C1125" s="221">
        <v>915</v>
      </c>
      <c r="D1125" s="222">
        <v>702</v>
      </c>
      <c r="E1125" s="223">
        <v>5210000</v>
      </c>
      <c r="F1125" s="224" t="s">
        <v>576</v>
      </c>
      <c r="G1125" s="180">
        <v>492</v>
      </c>
      <c r="H1125" s="437">
        <v>492</v>
      </c>
      <c r="I1125" s="432">
        <v>100</v>
      </c>
      <c r="J1125" s="200"/>
      <c r="K1125" s="200"/>
      <c r="L1125" s="200"/>
    </row>
    <row r="1126" spans="1:12" ht="31.5" customHeight="1" x14ac:dyDescent="0.25">
      <c r="A1126" s="183"/>
      <c r="B1126" s="220" t="s">
        <v>714</v>
      </c>
      <c r="C1126" s="221">
        <v>915</v>
      </c>
      <c r="D1126" s="222">
        <v>702</v>
      </c>
      <c r="E1126" s="223">
        <v>5210200</v>
      </c>
      <c r="F1126" s="224" t="s">
        <v>576</v>
      </c>
      <c r="G1126" s="180">
        <v>492</v>
      </c>
      <c r="H1126" s="437">
        <v>492</v>
      </c>
      <c r="I1126" s="432">
        <v>100</v>
      </c>
      <c r="J1126" s="200"/>
      <c r="K1126" s="200"/>
      <c r="L1126" s="200"/>
    </row>
    <row r="1127" spans="1:12" ht="220.5" customHeight="1" x14ac:dyDescent="0.25">
      <c r="A1127" s="183"/>
      <c r="B1127" s="220" t="s">
        <v>715</v>
      </c>
      <c r="C1127" s="221">
        <v>915</v>
      </c>
      <c r="D1127" s="222">
        <v>702</v>
      </c>
      <c r="E1127" s="223" t="s">
        <v>716</v>
      </c>
      <c r="F1127" s="224" t="s">
        <v>576</v>
      </c>
      <c r="G1127" s="180">
        <v>492</v>
      </c>
      <c r="H1127" s="437">
        <v>492</v>
      </c>
      <c r="I1127" s="432">
        <v>100</v>
      </c>
      <c r="J1127" s="200"/>
      <c r="K1127" s="200"/>
      <c r="L1127" s="200"/>
    </row>
    <row r="1128" spans="1:12" ht="31.5" customHeight="1" x14ac:dyDescent="0.25">
      <c r="A1128" s="183"/>
      <c r="B1128" s="220" t="s">
        <v>704</v>
      </c>
      <c r="C1128" s="221">
        <v>915</v>
      </c>
      <c r="D1128" s="222">
        <v>702</v>
      </c>
      <c r="E1128" s="223" t="s">
        <v>716</v>
      </c>
      <c r="F1128" s="224" t="s">
        <v>705</v>
      </c>
      <c r="G1128" s="180">
        <v>252.95662999999999</v>
      </c>
      <c r="H1128" s="437">
        <v>252.95662999999999</v>
      </c>
      <c r="I1128" s="432">
        <v>100</v>
      </c>
      <c r="J1128" s="200"/>
      <c r="K1128" s="200"/>
      <c r="L1128" s="200"/>
    </row>
    <row r="1129" spans="1:12" ht="31.5" customHeight="1" x14ac:dyDescent="0.25">
      <c r="A1129" s="183"/>
      <c r="B1129" s="220" t="s">
        <v>684</v>
      </c>
      <c r="C1129" s="221">
        <v>915</v>
      </c>
      <c r="D1129" s="222">
        <v>702</v>
      </c>
      <c r="E1129" s="223" t="s">
        <v>716</v>
      </c>
      <c r="F1129" s="224" t="s">
        <v>685</v>
      </c>
      <c r="G1129" s="180">
        <v>239.04337000000001</v>
      </c>
      <c r="H1129" s="437">
        <v>239.04337000000001</v>
      </c>
      <c r="I1129" s="432">
        <v>100</v>
      </c>
      <c r="J1129" s="200"/>
      <c r="K1129" s="200"/>
      <c r="L1129" s="200"/>
    </row>
    <row r="1130" spans="1:12" ht="31.5" customHeight="1" x14ac:dyDescent="0.25">
      <c r="A1130" s="183"/>
      <c r="B1130" s="220" t="s">
        <v>539</v>
      </c>
      <c r="C1130" s="221">
        <v>915</v>
      </c>
      <c r="D1130" s="222">
        <v>707</v>
      </c>
      <c r="E1130" s="223" t="s">
        <v>576</v>
      </c>
      <c r="F1130" s="224" t="s">
        <v>576</v>
      </c>
      <c r="G1130" s="180">
        <v>59322.127569999997</v>
      </c>
      <c r="H1130" s="437">
        <v>46108.184570000012</v>
      </c>
      <c r="I1130" s="432">
        <v>77.7</v>
      </c>
      <c r="J1130" s="200"/>
      <c r="K1130" s="200"/>
      <c r="L1130" s="200"/>
    </row>
    <row r="1131" spans="1:12" ht="15.75" customHeight="1" x14ac:dyDescent="0.25">
      <c r="A1131" s="183"/>
      <c r="B1131" s="220" t="s">
        <v>997</v>
      </c>
      <c r="C1131" s="221">
        <v>915</v>
      </c>
      <c r="D1131" s="222">
        <v>707</v>
      </c>
      <c r="E1131" s="223">
        <v>1000000</v>
      </c>
      <c r="F1131" s="224" t="s">
        <v>576</v>
      </c>
      <c r="G1131" s="180">
        <v>34124.127999999997</v>
      </c>
      <c r="H1131" s="437">
        <v>23695.517</v>
      </c>
      <c r="I1131" s="432">
        <v>69.400000000000006</v>
      </c>
      <c r="J1131" s="200"/>
      <c r="K1131" s="200"/>
      <c r="L1131" s="200"/>
    </row>
    <row r="1132" spans="1:12" ht="31.5" customHeight="1" x14ac:dyDescent="0.25">
      <c r="A1132" s="183"/>
      <c r="B1132" s="220" t="s">
        <v>1065</v>
      </c>
      <c r="C1132" s="221">
        <v>915</v>
      </c>
      <c r="D1132" s="222">
        <v>707</v>
      </c>
      <c r="E1132" s="223">
        <v>1008800</v>
      </c>
      <c r="F1132" s="224" t="s">
        <v>576</v>
      </c>
      <c r="G1132" s="180">
        <v>34124.127999999997</v>
      </c>
      <c r="H1132" s="437">
        <v>23695.517</v>
      </c>
      <c r="I1132" s="432">
        <v>69.400000000000006</v>
      </c>
      <c r="J1132" s="200"/>
      <c r="K1132" s="200"/>
      <c r="L1132" s="200"/>
    </row>
    <row r="1133" spans="1:12" ht="31.5" customHeight="1" x14ac:dyDescent="0.25">
      <c r="A1133" s="183"/>
      <c r="B1133" s="220" t="s">
        <v>1066</v>
      </c>
      <c r="C1133" s="221">
        <v>915</v>
      </c>
      <c r="D1133" s="222">
        <v>707</v>
      </c>
      <c r="E1133" s="223" t="s">
        <v>1067</v>
      </c>
      <c r="F1133" s="224" t="s">
        <v>576</v>
      </c>
      <c r="G1133" s="180">
        <v>34124.127999999997</v>
      </c>
      <c r="H1133" s="437">
        <v>23695.517</v>
      </c>
      <c r="I1133" s="432">
        <v>69.400000000000006</v>
      </c>
      <c r="J1133" s="200"/>
      <c r="K1133" s="200"/>
      <c r="L1133" s="200"/>
    </row>
    <row r="1134" spans="1:12" ht="31.5" customHeight="1" x14ac:dyDescent="0.25">
      <c r="A1134" s="183"/>
      <c r="B1134" s="220" t="s">
        <v>1054</v>
      </c>
      <c r="C1134" s="221">
        <v>915</v>
      </c>
      <c r="D1134" s="222">
        <v>707</v>
      </c>
      <c r="E1134" s="223" t="s">
        <v>1067</v>
      </c>
      <c r="F1134" s="224" t="s">
        <v>1055</v>
      </c>
      <c r="G1134" s="180">
        <v>34124.127999999997</v>
      </c>
      <c r="H1134" s="437">
        <v>23695.517</v>
      </c>
      <c r="I1134" s="432">
        <v>69.400000000000006</v>
      </c>
      <c r="J1134" s="200"/>
      <c r="K1134" s="200"/>
      <c r="L1134" s="200"/>
    </row>
    <row r="1135" spans="1:12" ht="31.5" customHeight="1" x14ac:dyDescent="0.25">
      <c r="A1135" s="183"/>
      <c r="B1135" s="220" t="s">
        <v>748</v>
      </c>
      <c r="C1135" s="221">
        <v>915</v>
      </c>
      <c r="D1135" s="222">
        <v>707</v>
      </c>
      <c r="E1135" s="223">
        <v>4310000</v>
      </c>
      <c r="F1135" s="224" t="s">
        <v>576</v>
      </c>
      <c r="G1135" s="180">
        <v>1655.0995699999999</v>
      </c>
      <c r="H1135" s="437">
        <v>1655.0995699999999</v>
      </c>
      <c r="I1135" s="432">
        <v>100</v>
      </c>
      <c r="J1135" s="200"/>
      <c r="K1135" s="200"/>
      <c r="L1135" s="200"/>
    </row>
    <row r="1136" spans="1:12" ht="31.5" customHeight="1" x14ac:dyDescent="0.25">
      <c r="A1136" s="183"/>
      <c r="B1136" s="220" t="s">
        <v>749</v>
      </c>
      <c r="C1136" s="221">
        <v>915</v>
      </c>
      <c r="D1136" s="222">
        <v>707</v>
      </c>
      <c r="E1136" s="223">
        <v>4310100</v>
      </c>
      <c r="F1136" s="224" t="s">
        <v>576</v>
      </c>
      <c r="G1136" s="180">
        <v>1655.0995699999999</v>
      </c>
      <c r="H1136" s="437">
        <v>1655.0995699999999</v>
      </c>
      <c r="I1136" s="432">
        <v>100</v>
      </c>
      <c r="J1136" s="200"/>
      <c r="K1136" s="200"/>
      <c r="L1136" s="200"/>
    </row>
    <row r="1137" spans="1:12" ht="47.25" customHeight="1" x14ac:dyDescent="0.25">
      <c r="A1137" s="183"/>
      <c r="B1137" s="220" t="s">
        <v>751</v>
      </c>
      <c r="C1137" s="221">
        <v>915</v>
      </c>
      <c r="D1137" s="222">
        <v>707</v>
      </c>
      <c r="E1137" s="223" t="s">
        <v>752</v>
      </c>
      <c r="F1137" s="224" t="s">
        <v>576</v>
      </c>
      <c r="G1137" s="180">
        <v>1655.0995699999999</v>
      </c>
      <c r="H1137" s="437">
        <v>1655.0995699999999</v>
      </c>
      <c r="I1137" s="432">
        <v>100</v>
      </c>
      <c r="J1137" s="200"/>
      <c r="K1137" s="200"/>
      <c r="L1137" s="200"/>
    </row>
    <row r="1138" spans="1:12" ht="63" customHeight="1" x14ac:dyDescent="0.25">
      <c r="A1138" s="183"/>
      <c r="B1138" s="220" t="s">
        <v>682</v>
      </c>
      <c r="C1138" s="221">
        <v>915</v>
      </c>
      <c r="D1138" s="222">
        <v>707</v>
      </c>
      <c r="E1138" s="223" t="s">
        <v>752</v>
      </c>
      <c r="F1138" s="224" t="s">
        <v>683</v>
      </c>
      <c r="G1138" s="180">
        <v>1655.0995699999999</v>
      </c>
      <c r="H1138" s="437">
        <v>1655.0995699999999</v>
      </c>
      <c r="I1138" s="432">
        <v>100</v>
      </c>
      <c r="J1138" s="200"/>
      <c r="K1138" s="200"/>
      <c r="L1138" s="200"/>
    </row>
    <row r="1139" spans="1:12" ht="15.75" customHeight="1" x14ac:dyDescent="0.25">
      <c r="A1139" s="183"/>
      <c r="B1139" s="220" t="s">
        <v>636</v>
      </c>
      <c r="C1139" s="221">
        <v>915</v>
      </c>
      <c r="D1139" s="222">
        <v>707</v>
      </c>
      <c r="E1139" s="223">
        <v>7950000</v>
      </c>
      <c r="F1139" s="224" t="s">
        <v>576</v>
      </c>
      <c r="G1139" s="180">
        <v>23542.9</v>
      </c>
      <c r="H1139" s="437">
        <v>20757.567999999999</v>
      </c>
      <c r="I1139" s="432">
        <v>88.2</v>
      </c>
      <c r="J1139" s="200"/>
      <c r="K1139" s="200"/>
      <c r="L1139" s="200"/>
    </row>
    <row r="1140" spans="1:12" ht="110.25" customHeight="1" x14ac:dyDescent="0.25">
      <c r="A1140" s="183"/>
      <c r="B1140" s="220" t="s">
        <v>1068</v>
      </c>
      <c r="C1140" s="221">
        <v>915</v>
      </c>
      <c r="D1140" s="222">
        <v>707</v>
      </c>
      <c r="E1140" s="223" t="s">
        <v>1069</v>
      </c>
      <c r="F1140" s="224" t="s">
        <v>576</v>
      </c>
      <c r="G1140" s="180">
        <v>9486.7000000000007</v>
      </c>
      <c r="H1140" s="437">
        <v>6762.0429999999997</v>
      </c>
      <c r="I1140" s="432">
        <v>71.3</v>
      </c>
      <c r="J1140" s="200"/>
      <c r="K1140" s="200"/>
      <c r="L1140" s="200"/>
    </row>
    <row r="1141" spans="1:12" ht="31.5" customHeight="1" x14ac:dyDescent="0.25">
      <c r="A1141" s="183"/>
      <c r="B1141" s="220" t="s">
        <v>1054</v>
      </c>
      <c r="C1141" s="221">
        <v>915</v>
      </c>
      <c r="D1141" s="222">
        <v>707</v>
      </c>
      <c r="E1141" s="223" t="s">
        <v>1069</v>
      </c>
      <c r="F1141" s="224" t="s">
        <v>1055</v>
      </c>
      <c r="G1141" s="180">
        <v>9486.7000000000007</v>
      </c>
      <c r="H1141" s="437">
        <v>6762.0429999999997</v>
      </c>
      <c r="I1141" s="432">
        <v>71.3</v>
      </c>
      <c r="J1141" s="200"/>
      <c r="K1141" s="200"/>
      <c r="L1141" s="200"/>
    </row>
    <row r="1142" spans="1:12" ht="94.5" customHeight="1" x14ac:dyDescent="0.25">
      <c r="A1142" s="183"/>
      <c r="B1142" s="220" t="s">
        <v>755</v>
      </c>
      <c r="C1142" s="221">
        <v>915</v>
      </c>
      <c r="D1142" s="222">
        <v>707</v>
      </c>
      <c r="E1142" s="223" t="s">
        <v>756</v>
      </c>
      <c r="F1142" s="224" t="s">
        <v>576</v>
      </c>
      <c r="G1142" s="180">
        <v>14056.2</v>
      </c>
      <c r="H1142" s="437">
        <v>13995.525000000001</v>
      </c>
      <c r="I1142" s="432">
        <v>99.6</v>
      </c>
      <c r="J1142" s="200"/>
      <c r="K1142" s="200"/>
      <c r="L1142" s="200"/>
    </row>
    <row r="1143" spans="1:12" ht="31.5" customHeight="1" x14ac:dyDescent="0.25">
      <c r="A1143" s="183"/>
      <c r="B1143" s="220" t="s">
        <v>584</v>
      </c>
      <c r="C1143" s="221">
        <v>915</v>
      </c>
      <c r="D1143" s="222">
        <v>707</v>
      </c>
      <c r="E1143" s="223" t="s">
        <v>756</v>
      </c>
      <c r="F1143" s="224" t="s">
        <v>585</v>
      </c>
      <c r="G1143" s="180">
        <v>2178</v>
      </c>
      <c r="H1143" s="437">
        <v>2117.3249999999998</v>
      </c>
      <c r="I1143" s="432">
        <v>97.2</v>
      </c>
      <c r="J1143" s="200"/>
      <c r="K1143" s="200"/>
      <c r="L1143" s="200"/>
    </row>
    <row r="1144" spans="1:12" ht="31.5" customHeight="1" x14ac:dyDescent="0.25">
      <c r="A1144" s="183"/>
      <c r="B1144" s="220" t="s">
        <v>684</v>
      </c>
      <c r="C1144" s="221">
        <v>915</v>
      </c>
      <c r="D1144" s="222">
        <v>707</v>
      </c>
      <c r="E1144" s="223" t="s">
        <v>756</v>
      </c>
      <c r="F1144" s="224" t="s">
        <v>685</v>
      </c>
      <c r="G1144" s="180">
        <v>9783.2000000000007</v>
      </c>
      <c r="H1144" s="437">
        <v>9783.2000000000007</v>
      </c>
      <c r="I1144" s="432">
        <v>100</v>
      </c>
      <c r="J1144" s="200"/>
      <c r="K1144" s="200"/>
      <c r="L1144" s="200"/>
    </row>
    <row r="1145" spans="1:12" ht="63" customHeight="1" x14ac:dyDescent="0.25">
      <c r="A1145" s="183"/>
      <c r="B1145" s="220" t="s">
        <v>776</v>
      </c>
      <c r="C1145" s="221">
        <v>915</v>
      </c>
      <c r="D1145" s="222">
        <v>707</v>
      </c>
      <c r="E1145" s="223" t="s">
        <v>756</v>
      </c>
      <c r="F1145" s="224" t="s">
        <v>777</v>
      </c>
      <c r="G1145" s="180">
        <v>2095</v>
      </c>
      <c r="H1145" s="437">
        <v>2095</v>
      </c>
      <c r="I1145" s="432">
        <v>100</v>
      </c>
      <c r="J1145" s="200"/>
      <c r="K1145" s="200"/>
      <c r="L1145" s="200"/>
    </row>
    <row r="1146" spans="1:12" ht="15.75" customHeight="1" x14ac:dyDescent="0.25">
      <c r="A1146" s="183"/>
      <c r="B1146" s="220" t="s">
        <v>540</v>
      </c>
      <c r="C1146" s="221">
        <v>915</v>
      </c>
      <c r="D1146" s="222">
        <v>709</v>
      </c>
      <c r="E1146" s="223" t="s">
        <v>576</v>
      </c>
      <c r="F1146" s="224" t="s">
        <v>576</v>
      </c>
      <c r="G1146" s="180">
        <v>10595.47198</v>
      </c>
      <c r="H1146" s="437">
        <v>10595.47198</v>
      </c>
      <c r="I1146" s="432">
        <v>100</v>
      </c>
      <c r="J1146" s="200"/>
      <c r="K1146" s="200"/>
      <c r="L1146" s="200"/>
    </row>
    <row r="1147" spans="1:12" ht="15.75" customHeight="1" x14ac:dyDescent="0.25">
      <c r="A1147" s="183"/>
      <c r="B1147" s="220" t="s">
        <v>636</v>
      </c>
      <c r="C1147" s="221">
        <v>915</v>
      </c>
      <c r="D1147" s="222">
        <v>709</v>
      </c>
      <c r="E1147" s="223">
        <v>7950000</v>
      </c>
      <c r="F1147" s="224" t="s">
        <v>576</v>
      </c>
      <c r="G1147" s="180">
        <v>10595.47198</v>
      </c>
      <c r="H1147" s="437">
        <v>10595.47198</v>
      </c>
      <c r="I1147" s="432">
        <v>100</v>
      </c>
      <c r="J1147" s="200"/>
      <c r="K1147" s="200"/>
      <c r="L1147" s="200"/>
    </row>
    <row r="1148" spans="1:12" ht="110.25" customHeight="1" x14ac:dyDescent="0.25">
      <c r="A1148" s="183"/>
      <c r="B1148" s="220" t="s">
        <v>778</v>
      </c>
      <c r="C1148" s="221">
        <v>915</v>
      </c>
      <c r="D1148" s="222">
        <v>709</v>
      </c>
      <c r="E1148" s="223" t="s">
        <v>779</v>
      </c>
      <c r="F1148" s="224" t="s">
        <v>576</v>
      </c>
      <c r="G1148" s="180">
        <v>10169.671979999999</v>
      </c>
      <c r="H1148" s="437">
        <v>10169.671979999999</v>
      </c>
      <c r="I1148" s="432">
        <v>100</v>
      </c>
      <c r="J1148" s="200"/>
      <c r="K1148" s="200"/>
      <c r="L1148" s="200"/>
    </row>
    <row r="1149" spans="1:12" ht="31.5" customHeight="1" x14ac:dyDescent="0.25">
      <c r="A1149" s="183"/>
      <c r="B1149" s="220" t="s">
        <v>704</v>
      </c>
      <c r="C1149" s="221">
        <v>915</v>
      </c>
      <c r="D1149" s="222">
        <v>709</v>
      </c>
      <c r="E1149" s="223" t="s">
        <v>779</v>
      </c>
      <c r="F1149" s="224" t="s">
        <v>705</v>
      </c>
      <c r="G1149" s="180">
        <v>3533.75198</v>
      </c>
      <c r="H1149" s="437">
        <v>3533.75198</v>
      </c>
      <c r="I1149" s="432">
        <v>100</v>
      </c>
      <c r="J1149" s="200"/>
      <c r="K1149" s="200"/>
      <c r="L1149" s="200"/>
    </row>
    <row r="1150" spans="1:12" ht="31.5" customHeight="1" x14ac:dyDescent="0.25">
      <c r="A1150" s="183"/>
      <c r="B1150" s="220" t="s">
        <v>684</v>
      </c>
      <c r="C1150" s="221">
        <v>915</v>
      </c>
      <c r="D1150" s="222">
        <v>709</v>
      </c>
      <c r="E1150" s="223" t="s">
        <v>779</v>
      </c>
      <c r="F1150" s="224" t="s">
        <v>685</v>
      </c>
      <c r="G1150" s="180">
        <v>6635.92</v>
      </c>
      <c r="H1150" s="437">
        <v>6635.92</v>
      </c>
      <c r="I1150" s="432">
        <v>100</v>
      </c>
      <c r="J1150" s="200"/>
      <c r="K1150" s="200"/>
      <c r="L1150" s="200"/>
    </row>
    <row r="1151" spans="1:12" ht="110.25" customHeight="1" x14ac:dyDescent="0.25">
      <c r="A1151" s="183"/>
      <c r="B1151" s="220" t="s">
        <v>782</v>
      </c>
      <c r="C1151" s="221">
        <v>915</v>
      </c>
      <c r="D1151" s="222">
        <v>709</v>
      </c>
      <c r="E1151" s="223" t="s">
        <v>783</v>
      </c>
      <c r="F1151" s="224" t="s">
        <v>576</v>
      </c>
      <c r="G1151" s="180">
        <v>191.8</v>
      </c>
      <c r="H1151" s="437">
        <v>191.8</v>
      </c>
      <c r="I1151" s="432">
        <v>100</v>
      </c>
      <c r="J1151" s="200"/>
      <c r="K1151" s="200"/>
      <c r="L1151" s="200"/>
    </row>
    <row r="1152" spans="1:12" ht="31.5" customHeight="1" x14ac:dyDescent="0.25">
      <c r="A1152" s="183"/>
      <c r="B1152" s="220" t="s">
        <v>704</v>
      </c>
      <c r="C1152" s="221">
        <v>915</v>
      </c>
      <c r="D1152" s="222">
        <v>709</v>
      </c>
      <c r="E1152" s="223" t="s">
        <v>783</v>
      </c>
      <c r="F1152" s="224" t="s">
        <v>705</v>
      </c>
      <c r="G1152" s="180">
        <v>63.2</v>
      </c>
      <c r="H1152" s="437">
        <v>63.2</v>
      </c>
      <c r="I1152" s="432">
        <v>100</v>
      </c>
      <c r="J1152" s="200"/>
      <c r="K1152" s="200"/>
      <c r="L1152" s="200"/>
    </row>
    <row r="1153" spans="1:12" ht="31.5" customHeight="1" x14ac:dyDescent="0.25">
      <c r="A1153" s="183"/>
      <c r="B1153" s="220" t="s">
        <v>684</v>
      </c>
      <c r="C1153" s="221">
        <v>915</v>
      </c>
      <c r="D1153" s="222">
        <v>709</v>
      </c>
      <c r="E1153" s="223" t="s">
        <v>783</v>
      </c>
      <c r="F1153" s="224" t="s">
        <v>685</v>
      </c>
      <c r="G1153" s="180">
        <v>128.6</v>
      </c>
      <c r="H1153" s="437">
        <v>128.6</v>
      </c>
      <c r="I1153" s="432">
        <v>100</v>
      </c>
      <c r="J1153" s="200"/>
      <c r="K1153" s="200"/>
      <c r="L1153" s="200"/>
    </row>
    <row r="1154" spans="1:12" ht="78.75" customHeight="1" x14ac:dyDescent="0.25">
      <c r="A1154" s="183"/>
      <c r="B1154" s="220" t="s">
        <v>641</v>
      </c>
      <c r="C1154" s="221">
        <v>915</v>
      </c>
      <c r="D1154" s="222">
        <v>709</v>
      </c>
      <c r="E1154" s="223" t="s">
        <v>642</v>
      </c>
      <c r="F1154" s="224" t="s">
        <v>576</v>
      </c>
      <c r="G1154" s="180">
        <v>234</v>
      </c>
      <c r="H1154" s="437">
        <v>234</v>
      </c>
      <c r="I1154" s="432">
        <v>100</v>
      </c>
      <c r="J1154" s="200"/>
      <c r="K1154" s="200"/>
      <c r="L1154" s="200"/>
    </row>
    <row r="1155" spans="1:12" ht="31.5" customHeight="1" x14ac:dyDescent="0.25">
      <c r="A1155" s="183"/>
      <c r="B1155" s="220" t="s">
        <v>584</v>
      </c>
      <c r="C1155" s="221">
        <v>915</v>
      </c>
      <c r="D1155" s="222">
        <v>709</v>
      </c>
      <c r="E1155" s="223" t="s">
        <v>642</v>
      </c>
      <c r="F1155" s="224" t="s">
        <v>585</v>
      </c>
      <c r="G1155" s="180">
        <v>230</v>
      </c>
      <c r="H1155" s="437">
        <v>230</v>
      </c>
      <c r="I1155" s="432">
        <v>100</v>
      </c>
      <c r="J1155" s="200"/>
      <c r="K1155" s="200"/>
      <c r="L1155" s="200"/>
    </row>
    <row r="1156" spans="1:12" ht="31.5" customHeight="1" x14ac:dyDescent="0.25">
      <c r="A1156" s="183"/>
      <c r="B1156" s="220" t="s">
        <v>704</v>
      </c>
      <c r="C1156" s="221">
        <v>915</v>
      </c>
      <c r="D1156" s="222">
        <v>709</v>
      </c>
      <c r="E1156" s="223" t="s">
        <v>642</v>
      </c>
      <c r="F1156" s="224" t="s">
        <v>705</v>
      </c>
      <c r="G1156" s="180">
        <v>2.5</v>
      </c>
      <c r="H1156" s="437">
        <v>2.5</v>
      </c>
      <c r="I1156" s="432">
        <v>100</v>
      </c>
      <c r="J1156" s="200"/>
      <c r="K1156" s="200"/>
      <c r="L1156" s="200"/>
    </row>
    <row r="1157" spans="1:12" ht="31.5" customHeight="1" x14ac:dyDescent="0.25">
      <c r="A1157" s="183"/>
      <c r="B1157" s="220" t="s">
        <v>684</v>
      </c>
      <c r="C1157" s="221">
        <v>915</v>
      </c>
      <c r="D1157" s="222">
        <v>709</v>
      </c>
      <c r="E1157" s="223" t="s">
        <v>642</v>
      </c>
      <c r="F1157" s="224" t="s">
        <v>685</v>
      </c>
      <c r="G1157" s="180">
        <v>1.5</v>
      </c>
      <c r="H1157" s="437">
        <v>1.5</v>
      </c>
      <c r="I1157" s="432">
        <v>100</v>
      </c>
      <c r="J1157" s="200"/>
      <c r="K1157" s="200"/>
      <c r="L1157" s="200"/>
    </row>
    <row r="1158" spans="1:12" ht="15.75" customHeight="1" x14ac:dyDescent="0.25">
      <c r="A1158" s="183"/>
      <c r="B1158" s="220" t="s">
        <v>543</v>
      </c>
      <c r="C1158" s="221">
        <v>915</v>
      </c>
      <c r="D1158" s="222">
        <v>801</v>
      </c>
      <c r="E1158" s="223" t="s">
        <v>576</v>
      </c>
      <c r="F1158" s="224" t="s">
        <v>576</v>
      </c>
      <c r="G1158" s="180">
        <v>97621.936310000005</v>
      </c>
      <c r="H1158" s="437">
        <v>97187.364390000032</v>
      </c>
      <c r="I1158" s="432">
        <v>99.6</v>
      </c>
      <c r="J1158" s="200"/>
      <c r="K1158" s="200"/>
      <c r="L1158" s="200"/>
    </row>
    <row r="1159" spans="1:12" ht="31.5" customHeight="1" x14ac:dyDescent="0.25">
      <c r="A1159" s="183"/>
      <c r="B1159" s="220" t="s">
        <v>664</v>
      </c>
      <c r="C1159" s="221">
        <v>915</v>
      </c>
      <c r="D1159" s="222">
        <v>801</v>
      </c>
      <c r="E1159" s="223">
        <v>4400000</v>
      </c>
      <c r="F1159" s="224" t="s">
        <v>576</v>
      </c>
      <c r="G1159" s="180">
        <v>58221.149190000004</v>
      </c>
      <c r="H1159" s="437">
        <v>57795.847190000015</v>
      </c>
      <c r="I1159" s="432">
        <v>99.3</v>
      </c>
      <c r="J1159" s="200"/>
      <c r="K1159" s="200"/>
      <c r="L1159" s="200"/>
    </row>
    <row r="1160" spans="1:12" ht="47.25" customHeight="1" x14ac:dyDescent="0.25">
      <c r="A1160" s="183"/>
      <c r="B1160" s="220" t="s">
        <v>1070</v>
      </c>
      <c r="C1160" s="221">
        <v>915</v>
      </c>
      <c r="D1160" s="222">
        <v>801</v>
      </c>
      <c r="E1160" s="223">
        <v>4400200</v>
      </c>
      <c r="F1160" s="224" t="s">
        <v>576</v>
      </c>
      <c r="G1160" s="180">
        <v>441.9</v>
      </c>
      <c r="H1160" s="437">
        <v>441.9</v>
      </c>
      <c r="I1160" s="432">
        <v>100</v>
      </c>
      <c r="J1160" s="200"/>
      <c r="K1160" s="200"/>
      <c r="L1160" s="200"/>
    </row>
    <row r="1161" spans="1:12" ht="31.5" customHeight="1" x14ac:dyDescent="0.25">
      <c r="A1161" s="183"/>
      <c r="B1161" s="220" t="s">
        <v>704</v>
      </c>
      <c r="C1161" s="221">
        <v>915</v>
      </c>
      <c r="D1161" s="222">
        <v>801</v>
      </c>
      <c r="E1161" s="223" t="s">
        <v>1071</v>
      </c>
      <c r="F1161" s="224" t="s">
        <v>705</v>
      </c>
      <c r="G1161" s="180">
        <v>441.9</v>
      </c>
      <c r="H1161" s="437">
        <v>441.9</v>
      </c>
      <c r="I1161" s="432">
        <v>100</v>
      </c>
      <c r="J1161" s="200"/>
      <c r="K1161" s="200"/>
      <c r="L1161" s="200"/>
    </row>
    <row r="1162" spans="1:12" ht="31.5" customHeight="1" x14ac:dyDescent="0.25">
      <c r="A1162" s="183"/>
      <c r="B1162" s="220" t="s">
        <v>626</v>
      </c>
      <c r="C1162" s="221">
        <v>915</v>
      </c>
      <c r="D1162" s="222">
        <v>801</v>
      </c>
      <c r="E1162" s="223">
        <v>4409900</v>
      </c>
      <c r="F1162" s="224" t="s">
        <v>576</v>
      </c>
      <c r="G1162" s="180">
        <v>57779.24919000001</v>
      </c>
      <c r="H1162" s="437">
        <v>57353.947190000006</v>
      </c>
      <c r="I1162" s="432">
        <v>99.3</v>
      </c>
      <c r="J1162" s="200"/>
      <c r="K1162" s="200"/>
      <c r="L1162" s="200"/>
    </row>
    <row r="1163" spans="1:12" ht="47.25" customHeight="1" x14ac:dyDescent="0.25">
      <c r="A1163" s="183"/>
      <c r="B1163" s="220" t="s">
        <v>788</v>
      </c>
      <c r="C1163" s="221">
        <v>915</v>
      </c>
      <c r="D1163" s="222">
        <v>801</v>
      </c>
      <c r="E1163" s="223" t="s">
        <v>789</v>
      </c>
      <c r="F1163" s="224" t="s">
        <v>576</v>
      </c>
      <c r="G1163" s="180">
        <v>26035.7225</v>
      </c>
      <c r="H1163" s="437">
        <v>25610.595419999998</v>
      </c>
      <c r="I1163" s="432">
        <v>98.4</v>
      </c>
      <c r="J1163" s="200"/>
      <c r="K1163" s="200"/>
      <c r="L1163" s="200"/>
    </row>
    <row r="1164" spans="1:12" ht="63" customHeight="1" x14ac:dyDescent="0.25">
      <c r="A1164" s="183"/>
      <c r="B1164" s="220" t="s">
        <v>707</v>
      </c>
      <c r="C1164" s="221">
        <v>915</v>
      </c>
      <c r="D1164" s="222">
        <v>801</v>
      </c>
      <c r="E1164" s="223" t="s">
        <v>789</v>
      </c>
      <c r="F1164" s="224" t="s">
        <v>709</v>
      </c>
      <c r="G1164" s="180">
        <v>16503.934510000003</v>
      </c>
      <c r="H1164" s="437">
        <v>16395.4732</v>
      </c>
      <c r="I1164" s="432">
        <v>99.3</v>
      </c>
      <c r="J1164" s="200"/>
      <c r="K1164" s="200"/>
      <c r="L1164" s="200"/>
    </row>
    <row r="1165" spans="1:12" ht="31.5" customHeight="1" x14ac:dyDescent="0.25">
      <c r="A1165" s="183"/>
      <c r="B1165" s="220" t="s">
        <v>704</v>
      </c>
      <c r="C1165" s="221">
        <v>915</v>
      </c>
      <c r="D1165" s="222">
        <v>801</v>
      </c>
      <c r="E1165" s="223" t="s">
        <v>789</v>
      </c>
      <c r="F1165" s="224" t="s">
        <v>705</v>
      </c>
      <c r="G1165" s="180">
        <v>250</v>
      </c>
      <c r="H1165" s="437">
        <v>250</v>
      </c>
      <c r="I1165" s="432">
        <v>100</v>
      </c>
      <c r="J1165" s="200"/>
      <c r="K1165" s="200"/>
      <c r="L1165" s="200"/>
    </row>
    <row r="1166" spans="1:12" ht="63" customHeight="1" x14ac:dyDescent="0.25">
      <c r="A1166" s="183"/>
      <c r="B1166" s="220" t="s">
        <v>682</v>
      </c>
      <c r="C1166" s="221">
        <v>915</v>
      </c>
      <c r="D1166" s="222">
        <v>801</v>
      </c>
      <c r="E1166" s="223" t="s">
        <v>789</v>
      </c>
      <c r="F1166" s="224" t="s">
        <v>683</v>
      </c>
      <c r="G1166" s="180">
        <v>8597.1879900000004</v>
      </c>
      <c r="H1166" s="437">
        <v>8280.5222200000007</v>
      </c>
      <c r="I1166" s="432">
        <v>96.3</v>
      </c>
      <c r="J1166" s="200"/>
      <c r="K1166" s="200"/>
      <c r="L1166" s="200"/>
    </row>
    <row r="1167" spans="1:12" ht="31.5" customHeight="1" x14ac:dyDescent="0.25">
      <c r="A1167" s="183"/>
      <c r="B1167" s="220" t="s">
        <v>684</v>
      </c>
      <c r="C1167" s="221">
        <v>915</v>
      </c>
      <c r="D1167" s="222">
        <v>801</v>
      </c>
      <c r="E1167" s="223" t="s">
        <v>789</v>
      </c>
      <c r="F1167" s="224" t="s">
        <v>685</v>
      </c>
      <c r="G1167" s="180">
        <v>684.6</v>
      </c>
      <c r="H1167" s="437">
        <v>684.6</v>
      </c>
      <c r="I1167" s="432">
        <v>100</v>
      </c>
      <c r="J1167" s="200"/>
      <c r="K1167" s="200"/>
      <c r="L1167" s="200"/>
    </row>
    <row r="1168" spans="1:12" ht="63" customHeight="1" x14ac:dyDescent="0.25">
      <c r="A1168" s="183"/>
      <c r="B1168" s="220" t="s">
        <v>790</v>
      </c>
      <c r="C1168" s="221">
        <v>915</v>
      </c>
      <c r="D1168" s="222">
        <v>801</v>
      </c>
      <c r="E1168" s="223" t="s">
        <v>791</v>
      </c>
      <c r="F1168" s="224" t="s">
        <v>576</v>
      </c>
      <c r="G1168" s="180">
        <v>17236.491449999998</v>
      </c>
      <c r="H1168" s="437">
        <v>17236.31653</v>
      </c>
      <c r="I1168" s="432">
        <v>100</v>
      </c>
      <c r="J1168" s="200"/>
      <c r="K1168" s="200"/>
      <c r="L1168" s="200"/>
    </row>
    <row r="1169" spans="1:12" ht="63" customHeight="1" x14ac:dyDescent="0.25">
      <c r="A1169" s="183"/>
      <c r="B1169" s="220" t="s">
        <v>707</v>
      </c>
      <c r="C1169" s="221">
        <v>915</v>
      </c>
      <c r="D1169" s="222">
        <v>801</v>
      </c>
      <c r="E1169" s="223" t="s">
        <v>791</v>
      </c>
      <c r="F1169" s="224" t="s">
        <v>709</v>
      </c>
      <c r="G1169" s="180">
        <v>16497.793529999999</v>
      </c>
      <c r="H1169" s="437">
        <v>16497.793529999999</v>
      </c>
      <c r="I1169" s="432">
        <v>100</v>
      </c>
      <c r="J1169" s="200"/>
      <c r="K1169" s="200"/>
      <c r="L1169" s="200"/>
    </row>
    <row r="1170" spans="1:12" ht="31.5" customHeight="1" x14ac:dyDescent="0.25">
      <c r="A1170" s="183"/>
      <c r="B1170" s="220" t="s">
        <v>704</v>
      </c>
      <c r="C1170" s="221">
        <v>915</v>
      </c>
      <c r="D1170" s="222">
        <v>801</v>
      </c>
      <c r="E1170" s="223" t="s">
        <v>791</v>
      </c>
      <c r="F1170" s="224" t="s">
        <v>705</v>
      </c>
      <c r="G1170" s="180">
        <v>738.69791999999995</v>
      </c>
      <c r="H1170" s="437">
        <v>738.52300000000002</v>
      </c>
      <c r="I1170" s="432">
        <v>100</v>
      </c>
      <c r="J1170" s="200"/>
      <c r="K1170" s="200"/>
      <c r="L1170" s="200"/>
    </row>
    <row r="1171" spans="1:12" ht="47.25" customHeight="1" x14ac:dyDescent="0.25">
      <c r="A1171" s="183"/>
      <c r="B1171" s="220" t="s">
        <v>794</v>
      </c>
      <c r="C1171" s="221">
        <v>915</v>
      </c>
      <c r="D1171" s="222">
        <v>801</v>
      </c>
      <c r="E1171" s="223" t="s">
        <v>795</v>
      </c>
      <c r="F1171" s="224" t="s">
        <v>576</v>
      </c>
      <c r="G1171" s="180">
        <v>8487.5235799999991</v>
      </c>
      <c r="H1171" s="437">
        <v>8487.5235799999991</v>
      </c>
      <c r="I1171" s="432">
        <v>100</v>
      </c>
      <c r="J1171" s="200"/>
      <c r="K1171" s="200"/>
      <c r="L1171" s="200"/>
    </row>
    <row r="1172" spans="1:12" ht="63" customHeight="1" x14ac:dyDescent="0.25">
      <c r="A1172" s="183"/>
      <c r="B1172" s="220" t="s">
        <v>707</v>
      </c>
      <c r="C1172" s="221">
        <v>915</v>
      </c>
      <c r="D1172" s="222">
        <v>801</v>
      </c>
      <c r="E1172" s="223" t="s">
        <v>795</v>
      </c>
      <c r="F1172" s="224" t="s">
        <v>709</v>
      </c>
      <c r="G1172" s="180">
        <v>8487.5235799999991</v>
      </c>
      <c r="H1172" s="437">
        <v>8487.5235799999991</v>
      </c>
      <c r="I1172" s="432">
        <v>100</v>
      </c>
      <c r="J1172" s="200"/>
      <c r="K1172" s="200"/>
      <c r="L1172" s="200"/>
    </row>
    <row r="1173" spans="1:12" ht="63" customHeight="1" x14ac:dyDescent="0.25">
      <c r="A1173" s="183"/>
      <c r="B1173" s="220" t="s">
        <v>796</v>
      </c>
      <c r="C1173" s="221">
        <v>915</v>
      </c>
      <c r="D1173" s="222">
        <v>801</v>
      </c>
      <c r="E1173" s="223" t="s">
        <v>797</v>
      </c>
      <c r="F1173" s="224" t="s">
        <v>576</v>
      </c>
      <c r="G1173" s="180">
        <v>6019.5116600000001</v>
      </c>
      <c r="H1173" s="437">
        <v>6019.5116600000001</v>
      </c>
      <c r="I1173" s="432">
        <v>100</v>
      </c>
      <c r="J1173" s="200"/>
      <c r="K1173" s="200"/>
      <c r="L1173" s="200"/>
    </row>
    <row r="1174" spans="1:12" ht="31.5" customHeight="1" x14ac:dyDescent="0.25">
      <c r="A1174" s="183"/>
      <c r="B1174" s="220" t="s">
        <v>584</v>
      </c>
      <c r="C1174" s="221">
        <v>915</v>
      </c>
      <c r="D1174" s="222">
        <v>801</v>
      </c>
      <c r="E1174" s="223" t="s">
        <v>797</v>
      </c>
      <c r="F1174" s="224" t="s">
        <v>585</v>
      </c>
      <c r="G1174" s="180">
        <v>3022.4400099999998</v>
      </c>
      <c r="H1174" s="437">
        <v>3022.4400099999998</v>
      </c>
      <c r="I1174" s="432">
        <v>100</v>
      </c>
      <c r="J1174" s="200"/>
      <c r="K1174" s="200"/>
      <c r="L1174" s="200"/>
    </row>
    <row r="1175" spans="1:12" ht="15.75" customHeight="1" x14ac:dyDescent="0.25">
      <c r="A1175" s="183"/>
      <c r="B1175" s="220" t="s">
        <v>691</v>
      </c>
      <c r="C1175" s="221">
        <v>915</v>
      </c>
      <c r="D1175" s="222">
        <v>801</v>
      </c>
      <c r="E1175" s="223" t="s">
        <v>797</v>
      </c>
      <c r="F1175" s="224" t="s">
        <v>692</v>
      </c>
      <c r="G1175" s="180">
        <v>175.31155999999999</v>
      </c>
      <c r="H1175" s="437">
        <v>175.31155999999999</v>
      </c>
      <c r="I1175" s="432">
        <v>100</v>
      </c>
      <c r="J1175" s="200"/>
      <c r="K1175" s="200"/>
      <c r="L1175" s="200"/>
    </row>
    <row r="1176" spans="1:12" ht="31.5" customHeight="1" x14ac:dyDescent="0.25">
      <c r="A1176" s="183"/>
      <c r="B1176" s="220" t="s">
        <v>704</v>
      </c>
      <c r="C1176" s="221">
        <v>915</v>
      </c>
      <c r="D1176" s="222">
        <v>801</v>
      </c>
      <c r="E1176" s="223" t="s">
        <v>797</v>
      </c>
      <c r="F1176" s="224" t="s">
        <v>705</v>
      </c>
      <c r="G1176" s="180">
        <v>411.08109999999999</v>
      </c>
      <c r="H1176" s="437">
        <v>411.08109999999999</v>
      </c>
      <c r="I1176" s="432">
        <v>100</v>
      </c>
      <c r="J1176" s="200"/>
      <c r="K1176" s="200"/>
      <c r="L1176" s="200"/>
    </row>
    <row r="1177" spans="1:12" ht="31.5" customHeight="1" x14ac:dyDescent="0.25">
      <c r="A1177" s="183"/>
      <c r="B1177" s="220" t="s">
        <v>684</v>
      </c>
      <c r="C1177" s="221">
        <v>915</v>
      </c>
      <c r="D1177" s="222">
        <v>801</v>
      </c>
      <c r="E1177" s="223" t="s">
        <v>797</v>
      </c>
      <c r="F1177" s="224" t="s">
        <v>685</v>
      </c>
      <c r="G1177" s="180">
        <v>2410.6789899999999</v>
      </c>
      <c r="H1177" s="437">
        <v>2410.6789899999999</v>
      </c>
      <c r="I1177" s="432">
        <v>100</v>
      </c>
      <c r="J1177" s="200"/>
      <c r="K1177" s="200"/>
      <c r="L1177" s="200"/>
    </row>
    <row r="1178" spans="1:12" ht="15.75" customHeight="1" x14ac:dyDescent="0.25">
      <c r="A1178" s="183"/>
      <c r="B1178" s="220" t="s">
        <v>1072</v>
      </c>
      <c r="C1178" s="221">
        <v>915</v>
      </c>
      <c r="D1178" s="222">
        <v>801</v>
      </c>
      <c r="E1178" s="223">
        <v>4410000</v>
      </c>
      <c r="F1178" s="224" t="s">
        <v>576</v>
      </c>
      <c r="G1178" s="180">
        <v>1664.2646100000002</v>
      </c>
      <c r="H1178" s="437">
        <v>1664.2646100000002</v>
      </c>
      <c r="I1178" s="432">
        <v>100</v>
      </c>
      <c r="J1178" s="200"/>
      <c r="K1178" s="200"/>
      <c r="L1178" s="200"/>
    </row>
    <row r="1179" spans="1:12" ht="31.5" customHeight="1" x14ac:dyDescent="0.25">
      <c r="A1179" s="183"/>
      <c r="B1179" s="220" t="s">
        <v>626</v>
      </c>
      <c r="C1179" s="221">
        <v>915</v>
      </c>
      <c r="D1179" s="222">
        <v>801</v>
      </c>
      <c r="E1179" s="223">
        <v>4419900</v>
      </c>
      <c r="F1179" s="224" t="s">
        <v>576</v>
      </c>
      <c r="G1179" s="180">
        <v>1664.2646100000002</v>
      </c>
      <c r="H1179" s="437">
        <v>1664.2646100000002</v>
      </c>
      <c r="I1179" s="432">
        <v>100</v>
      </c>
      <c r="J1179" s="200"/>
      <c r="K1179" s="200"/>
      <c r="L1179" s="200"/>
    </row>
    <row r="1180" spans="1:12" ht="63" customHeight="1" x14ac:dyDescent="0.25">
      <c r="A1180" s="183"/>
      <c r="B1180" s="220" t="s">
        <v>707</v>
      </c>
      <c r="C1180" s="221">
        <v>915</v>
      </c>
      <c r="D1180" s="222">
        <v>801</v>
      </c>
      <c r="E1180" s="223" t="s">
        <v>1073</v>
      </c>
      <c r="F1180" s="224" t="s">
        <v>709</v>
      </c>
      <c r="G1180" s="180">
        <v>439.42436000000004</v>
      </c>
      <c r="H1180" s="437">
        <v>439.42436000000004</v>
      </c>
      <c r="I1180" s="432">
        <v>100</v>
      </c>
      <c r="J1180" s="200"/>
      <c r="K1180" s="200"/>
      <c r="L1180" s="200"/>
    </row>
    <row r="1181" spans="1:12" ht="63" customHeight="1" x14ac:dyDescent="0.25">
      <c r="A1181" s="183"/>
      <c r="B1181" s="220" t="s">
        <v>682</v>
      </c>
      <c r="C1181" s="221">
        <v>915</v>
      </c>
      <c r="D1181" s="222">
        <v>801</v>
      </c>
      <c r="E1181" s="223" t="s">
        <v>1073</v>
      </c>
      <c r="F1181" s="224" t="s">
        <v>683</v>
      </c>
      <c r="G1181" s="180">
        <v>1224.84025</v>
      </c>
      <c r="H1181" s="437">
        <v>1224.84025</v>
      </c>
      <c r="I1181" s="432">
        <v>100</v>
      </c>
      <c r="J1181" s="200"/>
      <c r="K1181" s="200"/>
      <c r="L1181" s="200"/>
    </row>
    <row r="1182" spans="1:12" ht="15.75" customHeight="1" x14ac:dyDescent="0.25">
      <c r="A1182" s="183"/>
      <c r="B1182" s="220" t="s">
        <v>798</v>
      </c>
      <c r="C1182" s="221">
        <v>915</v>
      </c>
      <c r="D1182" s="222">
        <v>801</v>
      </c>
      <c r="E1182" s="223">
        <v>4420000</v>
      </c>
      <c r="F1182" s="224" t="s">
        <v>576</v>
      </c>
      <c r="G1182" s="180">
        <v>32795.022509999995</v>
      </c>
      <c r="H1182" s="437">
        <v>32785.752589999996</v>
      </c>
      <c r="I1182" s="432">
        <v>100</v>
      </c>
      <c r="J1182" s="200"/>
      <c r="K1182" s="200"/>
      <c r="L1182" s="200"/>
    </row>
    <row r="1183" spans="1:12" ht="31.5" customHeight="1" x14ac:dyDescent="0.25">
      <c r="A1183" s="183"/>
      <c r="B1183" s="220" t="s">
        <v>626</v>
      </c>
      <c r="C1183" s="221">
        <v>915</v>
      </c>
      <c r="D1183" s="222">
        <v>801</v>
      </c>
      <c r="E1183" s="223">
        <v>4429900</v>
      </c>
      <c r="F1183" s="224" t="s">
        <v>576</v>
      </c>
      <c r="G1183" s="180">
        <v>32795.022509999995</v>
      </c>
      <c r="H1183" s="437">
        <v>32785.752589999996</v>
      </c>
      <c r="I1183" s="432">
        <v>100</v>
      </c>
      <c r="J1183" s="200"/>
      <c r="K1183" s="200"/>
      <c r="L1183" s="200"/>
    </row>
    <row r="1184" spans="1:12" ht="63" customHeight="1" x14ac:dyDescent="0.25">
      <c r="A1184" s="183"/>
      <c r="B1184" s="220" t="s">
        <v>707</v>
      </c>
      <c r="C1184" s="221">
        <v>915</v>
      </c>
      <c r="D1184" s="222">
        <v>801</v>
      </c>
      <c r="E1184" s="223" t="s">
        <v>799</v>
      </c>
      <c r="F1184" s="224" t="s">
        <v>709</v>
      </c>
      <c r="G1184" s="180">
        <v>31395.022509999995</v>
      </c>
      <c r="H1184" s="437">
        <v>31385.752589999996</v>
      </c>
      <c r="I1184" s="432">
        <v>100</v>
      </c>
      <c r="J1184" s="200"/>
      <c r="K1184" s="200"/>
      <c r="L1184" s="200"/>
    </row>
    <row r="1185" spans="1:12" ht="31.5" customHeight="1" x14ac:dyDescent="0.25">
      <c r="A1185" s="183"/>
      <c r="B1185" s="220" t="s">
        <v>704</v>
      </c>
      <c r="C1185" s="221">
        <v>915</v>
      </c>
      <c r="D1185" s="222">
        <v>801</v>
      </c>
      <c r="E1185" s="223" t="s">
        <v>799</v>
      </c>
      <c r="F1185" s="224" t="s">
        <v>705</v>
      </c>
      <c r="G1185" s="180">
        <v>1400</v>
      </c>
      <c r="H1185" s="437">
        <v>1400</v>
      </c>
      <c r="I1185" s="432">
        <v>100</v>
      </c>
      <c r="J1185" s="200"/>
      <c r="K1185" s="200"/>
      <c r="L1185" s="200"/>
    </row>
    <row r="1186" spans="1:12" ht="15.75" customHeight="1" x14ac:dyDescent="0.25">
      <c r="A1186" s="183"/>
      <c r="B1186" s="220" t="s">
        <v>1062</v>
      </c>
      <c r="C1186" s="221">
        <v>915</v>
      </c>
      <c r="D1186" s="222">
        <v>801</v>
      </c>
      <c r="E1186" s="223">
        <v>5170000</v>
      </c>
      <c r="F1186" s="224" t="s">
        <v>576</v>
      </c>
      <c r="G1186" s="180">
        <v>296.8</v>
      </c>
      <c r="H1186" s="437">
        <v>296.8</v>
      </c>
      <c r="I1186" s="432">
        <v>100</v>
      </c>
      <c r="J1186" s="200"/>
      <c r="K1186" s="200"/>
      <c r="L1186" s="200"/>
    </row>
    <row r="1187" spans="1:12" ht="31.5" customHeight="1" x14ac:dyDescent="0.25">
      <c r="A1187" s="183"/>
      <c r="B1187" s="220" t="s">
        <v>1063</v>
      </c>
      <c r="C1187" s="221">
        <v>915</v>
      </c>
      <c r="D1187" s="222">
        <v>801</v>
      </c>
      <c r="E1187" s="223">
        <v>5170200</v>
      </c>
      <c r="F1187" s="224" t="s">
        <v>576</v>
      </c>
      <c r="G1187" s="180">
        <v>296.8</v>
      </c>
      <c r="H1187" s="437">
        <v>296.8</v>
      </c>
      <c r="I1187" s="432">
        <v>100</v>
      </c>
      <c r="J1187" s="200"/>
      <c r="K1187" s="200"/>
      <c r="L1187" s="200"/>
    </row>
    <row r="1188" spans="1:12" ht="63" customHeight="1" x14ac:dyDescent="0.25">
      <c r="A1188" s="183"/>
      <c r="B1188" s="220" t="s">
        <v>707</v>
      </c>
      <c r="C1188" s="221">
        <v>915</v>
      </c>
      <c r="D1188" s="222">
        <v>801</v>
      </c>
      <c r="E1188" s="223" t="s">
        <v>1064</v>
      </c>
      <c r="F1188" s="224" t="s">
        <v>709</v>
      </c>
      <c r="G1188" s="180">
        <v>296.8</v>
      </c>
      <c r="H1188" s="437">
        <v>296.8</v>
      </c>
      <c r="I1188" s="432">
        <v>100</v>
      </c>
      <c r="J1188" s="200"/>
      <c r="K1188" s="200"/>
      <c r="L1188" s="200"/>
    </row>
    <row r="1189" spans="1:12" ht="47.25" customHeight="1" x14ac:dyDescent="0.25">
      <c r="A1189" s="183"/>
      <c r="B1189" s="220" t="s">
        <v>710</v>
      </c>
      <c r="C1189" s="221">
        <v>915</v>
      </c>
      <c r="D1189" s="222">
        <v>801</v>
      </c>
      <c r="E1189" s="223">
        <v>5210000</v>
      </c>
      <c r="F1189" s="224" t="s">
        <v>576</v>
      </c>
      <c r="G1189" s="180">
        <v>4644.7000000000007</v>
      </c>
      <c r="H1189" s="437">
        <v>4644.7000000000007</v>
      </c>
      <c r="I1189" s="432">
        <v>100</v>
      </c>
      <c r="J1189" s="200"/>
      <c r="K1189" s="200"/>
      <c r="L1189" s="200"/>
    </row>
    <row r="1190" spans="1:12" ht="47.25" customHeight="1" x14ac:dyDescent="0.25">
      <c r="A1190" s="183"/>
      <c r="B1190" s="220" t="s">
        <v>711</v>
      </c>
      <c r="C1190" s="221">
        <v>915</v>
      </c>
      <c r="D1190" s="222">
        <v>801</v>
      </c>
      <c r="E1190" s="223">
        <v>5210100</v>
      </c>
      <c r="F1190" s="224" t="s">
        <v>576</v>
      </c>
      <c r="G1190" s="180">
        <v>4644.7000000000007</v>
      </c>
      <c r="H1190" s="437">
        <v>4644.7000000000007</v>
      </c>
      <c r="I1190" s="432">
        <v>100</v>
      </c>
      <c r="J1190" s="200"/>
      <c r="K1190" s="200"/>
      <c r="L1190" s="200"/>
    </row>
    <row r="1191" spans="1:12" ht="126" customHeight="1" x14ac:dyDescent="0.25">
      <c r="A1191" s="183"/>
      <c r="B1191" s="220" t="s">
        <v>712</v>
      </c>
      <c r="C1191" s="221">
        <v>915</v>
      </c>
      <c r="D1191" s="222">
        <v>801</v>
      </c>
      <c r="E1191" s="223" t="s">
        <v>713</v>
      </c>
      <c r="F1191" s="224" t="s">
        <v>576</v>
      </c>
      <c r="G1191" s="180">
        <v>4644.7000000000007</v>
      </c>
      <c r="H1191" s="437">
        <v>4644.7000000000007</v>
      </c>
      <c r="I1191" s="432">
        <v>100</v>
      </c>
      <c r="J1191" s="200"/>
      <c r="K1191" s="200"/>
      <c r="L1191" s="200"/>
    </row>
    <row r="1192" spans="1:12" ht="63" customHeight="1" x14ac:dyDescent="0.25">
      <c r="A1192" s="183"/>
      <c r="B1192" s="220" t="s">
        <v>707</v>
      </c>
      <c r="C1192" s="221">
        <v>915</v>
      </c>
      <c r="D1192" s="222">
        <v>801</v>
      </c>
      <c r="E1192" s="223" t="s">
        <v>713</v>
      </c>
      <c r="F1192" s="224" t="s">
        <v>709</v>
      </c>
      <c r="G1192" s="180">
        <v>3846.1983300000002</v>
      </c>
      <c r="H1192" s="437">
        <v>3846.1983300000002</v>
      </c>
      <c r="I1192" s="432">
        <v>100</v>
      </c>
      <c r="J1192" s="200"/>
      <c r="K1192" s="200"/>
      <c r="L1192" s="200"/>
    </row>
    <row r="1193" spans="1:12" ht="63" customHeight="1" x14ac:dyDescent="0.25">
      <c r="A1193" s="183"/>
      <c r="B1193" s="220" t="s">
        <v>682</v>
      </c>
      <c r="C1193" s="221">
        <v>915</v>
      </c>
      <c r="D1193" s="222">
        <v>801</v>
      </c>
      <c r="E1193" s="223" t="s">
        <v>713</v>
      </c>
      <c r="F1193" s="224" t="s">
        <v>683</v>
      </c>
      <c r="G1193" s="180">
        <v>798.5016700000001</v>
      </c>
      <c r="H1193" s="437">
        <v>798.5016700000001</v>
      </c>
      <c r="I1193" s="432">
        <v>100</v>
      </c>
      <c r="J1193" s="200"/>
      <c r="K1193" s="200"/>
      <c r="L1193" s="200"/>
    </row>
    <row r="1194" spans="1:12" ht="31.5" customHeight="1" x14ac:dyDescent="0.25">
      <c r="A1194" s="183"/>
      <c r="B1194" s="220" t="s">
        <v>544</v>
      </c>
      <c r="C1194" s="221">
        <v>915</v>
      </c>
      <c r="D1194" s="222">
        <v>804</v>
      </c>
      <c r="E1194" s="223" t="s">
        <v>576</v>
      </c>
      <c r="F1194" s="224" t="s">
        <v>576</v>
      </c>
      <c r="G1194" s="180">
        <v>21328.526930000004</v>
      </c>
      <c r="H1194" s="437">
        <v>21328.178930000002</v>
      </c>
      <c r="I1194" s="432">
        <v>100</v>
      </c>
      <c r="J1194" s="200"/>
      <c r="K1194" s="200"/>
      <c r="L1194" s="200"/>
    </row>
    <row r="1195" spans="1:12" ht="15.75" customHeight="1" x14ac:dyDescent="0.25">
      <c r="A1195" s="183"/>
      <c r="B1195" s="220" t="s">
        <v>636</v>
      </c>
      <c r="C1195" s="221">
        <v>915</v>
      </c>
      <c r="D1195" s="222">
        <v>804</v>
      </c>
      <c r="E1195" s="223">
        <v>7950000</v>
      </c>
      <c r="F1195" s="224" t="s">
        <v>576</v>
      </c>
      <c r="G1195" s="180">
        <v>21328.526930000004</v>
      </c>
      <c r="H1195" s="437">
        <v>21328.178930000002</v>
      </c>
      <c r="I1195" s="432">
        <v>100</v>
      </c>
      <c r="J1195" s="200"/>
      <c r="K1195" s="200"/>
      <c r="L1195" s="200"/>
    </row>
    <row r="1196" spans="1:12" ht="110.25" customHeight="1" x14ac:dyDescent="0.25">
      <c r="A1196" s="183"/>
      <c r="B1196" s="220" t="s">
        <v>778</v>
      </c>
      <c r="C1196" s="221">
        <v>915</v>
      </c>
      <c r="D1196" s="222">
        <v>804</v>
      </c>
      <c r="E1196" s="223" t="s">
        <v>779</v>
      </c>
      <c r="F1196" s="224" t="s">
        <v>576</v>
      </c>
      <c r="G1196" s="180">
        <v>20989.306930000002</v>
      </c>
      <c r="H1196" s="437">
        <v>20988.958930000001</v>
      </c>
      <c r="I1196" s="432">
        <v>100</v>
      </c>
      <c r="J1196" s="200"/>
      <c r="K1196" s="200"/>
      <c r="L1196" s="200"/>
    </row>
    <row r="1197" spans="1:12" ht="63" customHeight="1" x14ac:dyDescent="0.25">
      <c r="A1197" s="183"/>
      <c r="B1197" s="220" t="s">
        <v>765</v>
      </c>
      <c r="C1197" s="221">
        <v>915</v>
      </c>
      <c r="D1197" s="222">
        <v>804</v>
      </c>
      <c r="E1197" s="223" t="s">
        <v>779</v>
      </c>
      <c r="F1197" s="224" t="s">
        <v>767</v>
      </c>
      <c r="G1197" s="180">
        <v>3917.0672100000002</v>
      </c>
      <c r="H1197" s="437">
        <v>3917.0672100000002</v>
      </c>
      <c r="I1197" s="432">
        <v>100</v>
      </c>
      <c r="J1197" s="200"/>
      <c r="K1197" s="200"/>
      <c r="L1197" s="200"/>
    </row>
    <row r="1198" spans="1:12" ht="47.25" customHeight="1" x14ac:dyDescent="0.25">
      <c r="A1198" s="183"/>
      <c r="B1198" s="220" t="s">
        <v>768</v>
      </c>
      <c r="C1198" s="221">
        <v>915</v>
      </c>
      <c r="D1198" s="222">
        <v>804</v>
      </c>
      <c r="E1198" s="223" t="s">
        <v>779</v>
      </c>
      <c r="F1198" s="224" t="s">
        <v>769</v>
      </c>
      <c r="G1198" s="180">
        <v>15408.30372</v>
      </c>
      <c r="H1198" s="437">
        <v>15408.30372</v>
      </c>
      <c r="I1198" s="432">
        <v>100</v>
      </c>
      <c r="J1198" s="200"/>
      <c r="K1198" s="200"/>
      <c r="L1198" s="200"/>
    </row>
    <row r="1199" spans="1:12" ht="31.5" customHeight="1" x14ac:dyDescent="0.25">
      <c r="A1199" s="183"/>
      <c r="B1199" s="220" t="s">
        <v>704</v>
      </c>
      <c r="C1199" s="221">
        <v>915</v>
      </c>
      <c r="D1199" s="222">
        <v>804</v>
      </c>
      <c r="E1199" s="223" t="s">
        <v>779</v>
      </c>
      <c r="F1199" s="224" t="s">
        <v>705</v>
      </c>
      <c r="G1199" s="180">
        <v>1513.9359999999999</v>
      </c>
      <c r="H1199" s="437">
        <v>1513.588</v>
      </c>
      <c r="I1199" s="432">
        <v>100</v>
      </c>
      <c r="J1199" s="200"/>
      <c r="K1199" s="200"/>
      <c r="L1199" s="200"/>
    </row>
    <row r="1200" spans="1:12" ht="31.5" customHeight="1" x14ac:dyDescent="0.25">
      <c r="A1200" s="183"/>
      <c r="B1200" s="220" t="s">
        <v>684</v>
      </c>
      <c r="C1200" s="221">
        <v>915</v>
      </c>
      <c r="D1200" s="222">
        <v>804</v>
      </c>
      <c r="E1200" s="223" t="s">
        <v>779</v>
      </c>
      <c r="F1200" s="224" t="s">
        <v>685</v>
      </c>
      <c r="G1200" s="180">
        <v>150</v>
      </c>
      <c r="H1200" s="437">
        <v>150</v>
      </c>
      <c r="I1200" s="432">
        <v>100</v>
      </c>
      <c r="J1200" s="200"/>
      <c r="K1200" s="200"/>
      <c r="L1200" s="200"/>
    </row>
    <row r="1201" spans="1:12" ht="110.25" customHeight="1" x14ac:dyDescent="0.25">
      <c r="A1201" s="183"/>
      <c r="B1201" s="220" t="s">
        <v>782</v>
      </c>
      <c r="C1201" s="221">
        <v>915</v>
      </c>
      <c r="D1201" s="222">
        <v>804</v>
      </c>
      <c r="E1201" s="223" t="s">
        <v>783</v>
      </c>
      <c r="F1201" s="224" t="s">
        <v>576</v>
      </c>
      <c r="G1201" s="180">
        <v>331.22</v>
      </c>
      <c r="H1201" s="437">
        <v>331.22</v>
      </c>
      <c r="I1201" s="432">
        <v>100</v>
      </c>
      <c r="J1201" s="200"/>
      <c r="K1201" s="200"/>
      <c r="L1201" s="200"/>
    </row>
    <row r="1202" spans="1:12" ht="31.5" customHeight="1" x14ac:dyDescent="0.25">
      <c r="A1202" s="183"/>
      <c r="B1202" s="220" t="s">
        <v>704</v>
      </c>
      <c r="C1202" s="221">
        <v>915</v>
      </c>
      <c r="D1202" s="222">
        <v>804</v>
      </c>
      <c r="E1202" s="223" t="s">
        <v>783</v>
      </c>
      <c r="F1202" s="224" t="s">
        <v>705</v>
      </c>
      <c r="G1202" s="180">
        <v>261.22000000000003</v>
      </c>
      <c r="H1202" s="437">
        <v>261.22000000000003</v>
      </c>
      <c r="I1202" s="432">
        <v>100</v>
      </c>
      <c r="J1202" s="200"/>
      <c r="K1202" s="200"/>
      <c r="L1202" s="200"/>
    </row>
    <row r="1203" spans="1:12" ht="31.5" customHeight="1" x14ac:dyDescent="0.25">
      <c r="A1203" s="183"/>
      <c r="B1203" s="220" t="s">
        <v>684</v>
      </c>
      <c r="C1203" s="221">
        <v>915</v>
      </c>
      <c r="D1203" s="222">
        <v>804</v>
      </c>
      <c r="E1203" s="223" t="s">
        <v>783</v>
      </c>
      <c r="F1203" s="224" t="s">
        <v>685</v>
      </c>
      <c r="G1203" s="180">
        <v>70</v>
      </c>
      <c r="H1203" s="437">
        <v>70</v>
      </c>
      <c r="I1203" s="432">
        <v>100</v>
      </c>
      <c r="J1203" s="200"/>
      <c r="K1203" s="200"/>
      <c r="L1203" s="200"/>
    </row>
    <row r="1204" spans="1:12" ht="78.75" customHeight="1" x14ac:dyDescent="0.25">
      <c r="A1204" s="183"/>
      <c r="B1204" s="220" t="s">
        <v>641</v>
      </c>
      <c r="C1204" s="221">
        <v>915</v>
      </c>
      <c r="D1204" s="222">
        <v>804</v>
      </c>
      <c r="E1204" s="223" t="s">
        <v>642</v>
      </c>
      <c r="F1204" s="224" t="s">
        <v>576</v>
      </c>
      <c r="G1204" s="180">
        <v>8</v>
      </c>
      <c r="H1204" s="437">
        <v>8</v>
      </c>
      <c r="I1204" s="432">
        <v>100</v>
      </c>
      <c r="J1204" s="200"/>
      <c r="K1204" s="200"/>
      <c r="L1204" s="200"/>
    </row>
    <row r="1205" spans="1:12" ht="31.5" customHeight="1" x14ac:dyDescent="0.25">
      <c r="A1205" s="183"/>
      <c r="B1205" s="220" t="s">
        <v>704</v>
      </c>
      <c r="C1205" s="221">
        <v>915</v>
      </c>
      <c r="D1205" s="222">
        <v>804</v>
      </c>
      <c r="E1205" s="223" t="s">
        <v>642</v>
      </c>
      <c r="F1205" s="224" t="s">
        <v>705</v>
      </c>
      <c r="G1205" s="180">
        <v>8</v>
      </c>
      <c r="H1205" s="437">
        <v>8</v>
      </c>
      <c r="I1205" s="432">
        <v>100</v>
      </c>
      <c r="J1205" s="200"/>
      <c r="K1205" s="200"/>
      <c r="L1205" s="200"/>
    </row>
    <row r="1206" spans="1:12" ht="15.75" customHeight="1" x14ac:dyDescent="0.25">
      <c r="A1206" s="183"/>
      <c r="B1206" s="220" t="s">
        <v>559</v>
      </c>
      <c r="C1206" s="221">
        <v>915</v>
      </c>
      <c r="D1206" s="222">
        <v>1101</v>
      </c>
      <c r="E1206" s="223" t="s">
        <v>576</v>
      </c>
      <c r="F1206" s="224" t="s">
        <v>576</v>
      </c>
      <c r="G1206" s="180">
        <v>13834.789079999999</v>
      </c>
      <c r="H1206" s="437">
        <v>13834.789079999999</v>
      </c>
      <c r="I1206" s="432">
        <v>100</v>
      </c>
      <c r="J1206" s="200"/>
      <c r="K1206" s="200"/>
      <c r="L1206" s="200"/>
    </row>
    <row r="1207" spans="1:12" ht="31.5" customHeight="1" x14ac:dyDescent="0.25">
      <c r="A1207" s="183"/>
      <c r="B1207" s="220" t="s">
        <v>688</v>
      </c>
      <c r="C1207" s="221">
        <v>915</v>
      </c>
      <c r="D1207" s="222">
        <v>1101</v>
      </c>
      <c r="E1207" s="223">
        <v>5120000</v>
      </c>
      <c r="F1207" s="224" t="s">
        <v>576</v>
      </c>
      <c r="G1207" s="180">
        <v>13834.789079999999</v>
      </c>
      <c r="H1207" s="437">
        <v>13834.789079999999</v>
      </c>
      <c r="I1207" s="432">
        <v>100</v>
      </c>
      <c r="J1207" s="200"/>
      <c r="K1207" s="200"/>
      <c r="L1207" s="200"/>
    </row>
    <row r="1208" spans="1:12" ht="31.5" customHeight="1" x14ac:dyDescent="0.25">
      <c r="A1208" s="183"/>
      <c r="B1208" s="220" t="s">
        <v>688</v>
      </c>
      <c r="C1208" s="221">
        <v>915</v>
      </c>
      <c r="D1208" s="222">
        <v>1101</v>
      </c>
      <c r="E1208" s="223">
        <v>5129700</v>
      </c>
      <c r="F1208" s="224" t="s">
        <v>576</v>
      </c>
      <c r="G1208" s="180">
        <v>13834.789079999999</v>
      </c>
      <c r="H1208" s="437">
        <v>13834.789079999999</v>
      </c>
      <c r="I1208" s="432">
        <v>100</v>
      </c>
      <c r="J1208" s="200"/>
      <c r="K1208" s="200"/>
      <c r="L1208" s="200"/>
    </row>
    <row r="1209" spans="1:12" ht="63" customHeight="1" x14ac:dyDescent="0.25">
      <c r="A1209" s="183"/>
      <c r="B1209" s="220" t="s">
        <v>853</v>
      </c>
      <c r="C1209" s="221">
        <v>915</v>
      </c>
      <c r="D1209" s="222">
        <v>1101</v>
      </c>
      <c r="E1209" s="223" t="s">
        <v>854</v>
      </c>
      <c r="F1209" s="224" t="s">
        <v>576</v>
      </c>
      <c r="G1209" s="180">
        <v>13834.789079999999</v>
      </c>
      <c r="H1209" s="437">
        <v>13834.789079999999</v>
      </c>
      <c r="I1209" s="432">
        <v>100</v>
      </c>
      <c r="J1209" s="200"/>
      <c r="K1209" s="200"/>
      <c r="L1209" s="200"/>
    </row>
    <row r="1210" spans="1:12" ht="63" customHeight="1" x14ac:dyDescent="0.25">
      <c r="A1210" s="183"/>
      <c r="B1210" s="220" t="s">
        <v>682</v>
      </c>
      <c r="C1210" s="221">
        <v>915</v>
      </c>
      <c r="D1210" s="222">
        <v>1101</v>
      </c>
      <c r="E1210" s="223" t="s">
        <v>854</v>
      </c>
      <c r="F1210" s="224" t="s">
        <v>683</v>
      </c>
      <c r="G1210" s="180">
        <v>12106.882079999999</v>
      </c>
      <c r="H1210" s="437">
        <v>12106.882079999999</v>
      </c>
      <c r="I1210" s="432">
        <v>100</v>
      </c>
      <c r="J1210" s="200"/>
      <c r="K1210" s="200"/>
      <c r="L1210" s="200"/>
    </row>
    <row r="1211" spans="1:12" ht="31.5" customHeight="1" x14ac:dyDescent="0.25">
      <c r="A1211" s="183"/>
      <c r="B1211" s="220" t="s">
        <v>684</v>
      </c>
      <c r="C1211" s="221">
        <v>915</v>
      </c>
      <c r="D1211" s="222">
        <v>1101</v>
      </c>
      <c r="E1211" s="223" t="s">
        <v>854</v>
      </c>
      <c r="F1211" s="224" t="s">
        <v>685</v>
      </c>
      <c r="G1211" s="180">
        <v>1727.9069999999999</v>
      </c>
      <c r="H1211" s="437">
        <v>1727.9069999999999</v>
      </c>
      <c r="I1211" s="432">
        <v>100</v>
      </c>
      <c r="J1211" s="200"/>
      <c r="K1211" s="200"/>
      <c r="L1211" s="200"/>
    </row>
    <row r="1212" spans="1:12" ht="31.5" customHeight="1" x14ac:dyDescent="0.25">
      <c r="A1212" s="183"/>
      <c r="B1212" s="220" t="s">
        <v>560</v>
      </c>
      <c r="C1212" s="221">
        <v>915</v>
      </c>
      <c r="D1212" s="222">
        <v>1105</v>
      </c>
      <c r="E1212" s="223" t="s">
        <v>576</v>
      </c>
      <c r="F1212" s="224" t="s">
        <v>576</v>
      </c>
      <c r="G1212" s="180">
        <v>5950.8200000000006</v>
      </c>
      <c r="H1212" s="437">
        <v>5941.3600000000006</v>
      </c>
      <c r="I1212" s="432">
        <v>99.8</v>
      </c>
      <c r="J1212" s="200"/>
      <c r="K1212" s="200"/>
      <c r="L1212" s="200"/>
    </row>
    <row r="1213" spans="1:12" ht="47.25" customHeight="1" x14ac:dyDescent="0.25">
      <c r="A1213" s="183"/>
      <c r="B1213" s="220" t="s">
        <v>710</v>
      </c>
      <c r="C1213" s="221">
        <v>915</v>
      </c>
      <c r="D1213" s="222">
        <v>1105</v>
      </c>
      <c r="E1213" s="223">
        <v>5210000</v>
      </c>
      <c r="F1213" s="224" t="s">
        <v>576</v>
      </c>
      <c r="G1213" s="180">
        <v>113.3</v>
      </c>
      <c r="H1213" s="437">
        <v>113.3</v>
      </c>
      <c r="I1213" s="432">
        <v>100</v>
      </c>
      <c r="J1213" s="200"/>
      <c r="K1213" s="200"/>
      <c r="L1213" s="200"/>
    </row>
    <row r="1214" spans="1:12" ht="31.5" customHeight="1" x14ac:dyDescent="0.25">
      <c r="A1214" s="183"/>
      <c r="B1214" s="220" t="s">
        <v>714</v>
      </c>
      <c r="C1214" s="221">
        <v>915</v>
      </c>
      <c r="D1214" s="222">
        <v>1105</v>
      </c>
      <c r="E1214" s="223">
        <v>5210200</v>
      </c>
      <c r="F1214" s="224" t="s">
        <v>576</v>
      </c>
      <c r="G1214" s="180">
        <v>113.3</v>
      </c>
      <c r="H1214" s="437">
        <v>113.3</v>
      </c>
      <c r="I1214" s="432">
        <v>100</v>
      </c>
      <c r="J1214" s="200"/>
      <c r="K1214" s="200"/>
      <c r="L1214" s="200"/>
    </row>
    <row r="1215" spans="1:12" ht="47.25" customHeight="1" x14ac:dyDescent="0.25">
      <c r="A1215" s="183"/>
      <c r="B1215" s="220" t="s">
        <v>1074</v>
      </c>
      <c r="C1215" s="221">
        <v>915</v>
      </c>
      <c r="D1215" s="222">
        <v>1105</v>
      </c>
      <c r="E1215" s="223" t="s">
        <v>1075</v>
      </c>
      <c r="F1215" s="224" t="s">
        <v>576</v>
      </c>
      <c r="G1215" s="180">
        <v>113.3</v>
      </c>
      <c r="H1215" s="437">
        <v>113.3</v>
      </c>
      <c r="I1215" s="432">
        <v>100</v>
      </c>
      <c r="J1215" s="200"/>
      <c r="K1215" s="200"/>
      <c r="L1215" s="200"/>
    </row>
    <row r="1216" spans="1:12" ht="31.5" customHeight="1" x14ac:dyDescent="0.25">
      <c r="A1216" s="183"/>
      <c r="B1216" s="220" t="s">
        <v>584</v>
      </c>
      <c r="C1216" s="221">
        <v>915</v>
      </c>
      <c r="D1216" s="222">
        <v>1105</v>
      </c>
      <c r="E1216" s="223" t="s">
        <v>1075</v>
      </c>
      <c r="F1216" s="224" t="s">
        <v>585</v>
      </c>
      <c r="G1216" s="180">
        <v>113.3</v>
      </c>
      <c r="H1216" s="437">
        <v>113.3</v>
      </c>
      <c r="I1216" s="432">
        <v>100</v>
      </c>
      <c r="J1216" s="200"/>
      <c r="K1216" s="200"/>
      <c r="L1216" s="200"/>
    </row>
    <row r="1217" spans="1:12" ht="15.75" customHeight="1" x14ac:dyDescent="0.25">
      <c r="A1217" s="183"/>
      <c r="B1217" s="220" t="s">
        <v>636</v>
      </c>
      <c r="C1217" s="221">
        <v>915</v>
      </c>
      <c r="D1217" s="222">
        <v>1105</v>
      </c>
      <c r="E1217" s="223">
        <v>7950000</v>
      </c>
      <c r="F1217" s="224" t="s">
        <v>576</v>
      </c>
      <c r="G1217" s="180">
        <v>5837.52</v>
      </c>
      <c r="H1217" s="437">
        <v>5828.06</v>
      </c>
      <c r="I1217" s="432">
        <v>99.8</v>
      </c>
      <c r="J1217" s="200"/>
      <c r="K1217" s="200"/>
      <c r="L1217" s="200"/>
    </row>
    <row r="1218" spans="1:12" ht="94.5" customHeight="1" x14ac:dyDescent="0.25">
      <c r="A1218" s="183"/>
      <c r="B1218" s="220" t="s">
        <v>855</v>
      </c>
      <c r="C1218" s="221">
        <v>915</v>
      </c>
      <c r="D1218" s="222">
        <v>1105</v>
      </c>
      <c r="E1218" s="223" t="s">
        <v>856</v>
      </c>
      <c r="F1218" s="224" t="s">
        <v>576</v>
      </c>
      <c r="G1218" s="180">
        <v>5837.52</v>
      </c>
      <c r="H1218" s="437">
        <v>5828.06</v>
      </c>
      <c r="I1218" s="432">
        <v>99.8</v>
      </c>
      <c r="J1218" s="200"/>
      <c r="K1218" s="200"/>
      <c r="L1218" s="200"/>
    </row>
    <row r="1219" spans="1:12" ht="31.5" customHeight="1" x14ac:dyDescent="0.25">
      <c r="A1219" s="183"/>
      <c r="B1219" s="220" t="s">
        <v>584</v>
      </c>
      <c r="C1219" s="221">
        <v>915</v>
      </c>
      <c r="D1219" s="222">
        <v>1105</v>
      </c>
      <c r="E1219" s="223" t="s">
        <v>856</v>
      </c>
      <c r="F1219" s="224" t="s">
        <v>585</v>
      </c>
      <c r="G1219" s="180">
        <v>600</v>
      </c>
      <c r="H1219" s="437">
        <v>590.54</v>
      </c>
      <c r="I1219" s="432">
        <v>98.4</v>
      </c>
      <c r="J1219" s="200"/>
      <c r="K1219" s="200"/>
      <c r="L1219" s="200"/>
    </row>
    <row r="1220" spans="1:12" ht="31.5" customHeight="1" x14ac:dyDescent="0.25">
      <c r="A1220" s="231"/>
      <c r="B1220" s="232" t="s">
        <v>684</v>
      </c>
      <c r="C1220" s="233">
        <v>915</v>
      </c>
      <c r="D1220" s="234">
        <v>1105</v>
      </c>
      <c r="E1220" s="235" t="s">
        <v>856</v>
      </c>
      <c r="F1220" s="236" t="s">
        <v>685</v>
      </c>
      <c r="G1220" s="192">
        <v>5237.5200000000004</v>
      </c>
      <c r="H1220" s="439">
        <v>5237.5200000000004</v>
      </c>
      <c r="I1220" s="434">
        <v>100</v>
      </c>
      <c r="J1220" s="200"/>
      <c r="K1220" s="200"/>
      <c r="L1220" s="200"/>
    </row>
    <row r="1221" spans="1:12" ht="15.75" customHeight="1" x14ac:dyDescent="0.25">
      <c r="A1221" s="237"/>
      <c r="B1221" s="196" t="s">
        <v>1076</v>
      </c>
      <c r="C1221" s="238"/>
      <c r="D1221" s="238"/>
      <c r="E1221" s="239"/>
      <c r="F1221" s="240"/>
      <c r="G1221" s="197">
        <v>11179667.097010013</v>
      </c>
      <c r="H1221" s="440">
        <v>10849934.800550001</v>
      </c>
      <c r="I1221" s="435">
        <v>97.1</v>
      </c>
      <c r="J1221" s="200"/>
      <c r="K1221" s="200"/>
      <c r="L1221" s="200"/>
    </row>
    <row r="1222" spans="1:12" ht="15" customHeight="1" x14ac:dyDescent="0.2">
      <c r="A1222" s="210"/>
      <c r="B1222" s="241"/>
      <c r="C1222" s="241"/>
      <c r="D1222" s="241"/>
      <c r="E1222" s="241"/>
      <c r="F1222" s="241"/>
      <c r="G1222" s="241"/>
      <c r="H1222" s="200"/>
      <c r="I1222" s="200"/>
      <c r="J1222" s="200"/>
      <c r="K1222" s="200"/>
      <c r="L1222" s="200"/>
    </row>
    <row r="1223" spans="1:12" ht="15" customHeight="1" x14ac:dyDescent="0.2">
      <c r="A1223" s="210"/>
      <c r="B1223" s="242"/>
      <c r="C1223" s="242"/>
      <c r="D1223" s="242"/>
      <c r="E1223" s="241"/>
      <c r="F1223" s="241"/>
      <c r="G1223" s="242"/>
      <c r="H1223" s="200"/>
      <c r="I1223" s="200"/>
      <c r="J1223" s="200"/>
      <c r="K1223" s="200"/>
      <c r="L1223" s="200"/>
    </row>
    <row r="1224" spans="1:12" ht="15" customHeight="1" x14ac:dyDescent="0.2">
      <c r="A1224" s="210"/>
      <c r="B1224" s="242"/>
      <c r="C1224" s="242"/>
      <c r="D1224" s="242"/>
      <c r="E1224" s="242"/>
      <c r="F1224" s="242"/>
      <c r="G1224" s="242"/>
      <c r="H1224" s="200"/>
      <c r="I1224" s="200"/>
      <c r="J1224" s="200"/>
      <c r="K1224" s="200"/>
      <c r="L1224" s="200"/>
    </row>
    <row r="1225" spans="1:12" ht="15" customHeight="1" x14ac:dyDescent="0.2">
      <c r="A1225" s="243"/>
      <c r="B1225" s="200"/>
      <c r="C1225" s="200"/>
      <c r="D1225" s="200"/>
      <c r="E1225" s="200"/>
      <c r="F1225" s="200"/>
      <c r="G1225" s="209"/>
      <c r="H1225" s="200"/>
      <c r="I1225" s="200"/>
      <c r="J1225" s="200"/>
      <c r="K1225" s="200"/>
      <c r="L1225" s="200"/>
    </row>
    <row r="1226" spans="1:12" ht="15" customHeight="1" x14ac:dyDescent="0.2">
      <c r="A1226" s="243"/>
      <c r="B1226" s="200"/>
      <c r="C1226" s="200"/>
      <c r="D1226" s="200"/>
      <c r="E1226" s="200"/>
      <c r="F1226" s="200"/>
      <c r="G1226" s="209"/>
      <c r="H1226" s="200"/>
      <c r="I1226" s="200"/>
      <c r="J1226" s="200"/>
      <c r="K1226" s="200"/>
      <c r="L1226" s="200"/>
    </row>
    <row r="1227" spans="1:12" ht="15" customHeight="1" x14ac:dyDescent="0.2">
      <c r="A1227" s="243"/>
      <c r="B1227" s="200"/>
      <c r="C1227" s="200"/>
      <c r="D1227" s="200"/>
      <c r="E1227" s="200"/>
      <c r="F1227" s="200"/>
      <c r="G1227" s="209"/>
      <c r="H1227" s="200"/>
      <c r="I1227" s="200"/>
      <c r="J1227" s="200"/>
      <c r="K1227" s="200"/>
      <c r="L1227" s="200"/>
    </row>
    <row r="1228" spans="1:12" ht="12.75" customHeight="1" x14ac:dyDescent="0.2">
      <c r="A1228" s="243"/>
      <c r="B1228" s="200"/>
      <c r="C1228" s="200"/>
      <c r="D1228" s="200"/>
      <c r="E1228" s="200"/>
      <c r="F1228" s="200"/>
      <c r="G1228" s="209"/>
      <c r="H1228" s="200"/>
      <c r="I1228" s="200"/>
      <c r="J1228" s="200"/>
      <c r="K1228" s="200"/>
      <c r="L1228" s="200"/>
    </row>
  </sheetData>
  <autoFilter ref="A13:AS1221"/>
  <mergeCells count="8">
    <mergeCell ref="G4:I4"/>
    <mergeCell ref="A8:I8"/>
    <mergeCell ref="A11:A12"/>
    <mergeCell ref="B11:B12"/>
    <mergeCell ref="C11:F11"/>
    <mergeCell ref="G11:G12"/>
    <mergeCell ref="H11:H12"/>
    <mergeCell ref="I11:I12"/>
  </mergeCells>
  <pageMargins left="0.78740157480314965" right="0.39370078740157483" top="0.39370078740157483" bottom="0.39370078740157483" header="0" footer="0"/>
  <pageSetup scale="60" fitToHeight="0" orientation="portrait" horizontalDpi="1200" verticalDpi="1200" r:id="rId1"/>
  <headerFooter alignWithMargins="0">
    <oddFooter>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7"/>
  <sheetViews>
    <sheetView showGridLines="0" view="pageBreakPreview" zoomScale="75" zoomScaleNormal="70" zoomScaleSheetLayoutView="75" workbookViewId="0">
      <selection activeCell="J5" sqref="J5"/>
    </sheetView>
  </sheetViews>
  <sheetFormatPr defaultRowHeight="15.75" x14ac:dyDescent="0.25"/>
  <cols>
    <col min="1" max="1" width="4.28515625" style="244" customWidth="1"/>
    <col min="2" max="2" width="54.5703125" style="245" customWidth="1"/>
    <col min="3" max="3" width="35.7109375" style="246" customWidth="1"/>
    <col min="4" max="4" width="12.85546875" style="247" customWidth="1"/>
    <col min="5" max="5" width="11.140625" style="247" customWidth="1"/>
    <col min="6" max="6" width="11.5703125" style="247" customWidth="1"/>
    <col min="7" max="7" width="10" style="247" customWidth="1"/>
    <col min="8" max="10" width="19.7109375" style="250" customWidth="1"/>
    <col min="11" max="16384" width="9.140625" style="250"/>
  </cols>
  <sheetData>
    <row r="1" spans="1:10" x14ac:dyDescent="0.25">
      <c r="H1" s="248"/>
      <c r="I1" s="248"/>
      <c r="J1" s="249" t="s">
        <v>1077</v>
      </c>
    </row>
    <row r="2" spans="1:10" x14ac:dyDescent="0.25">
      <c r="H2" s="248"/>
      <c r="I2" s="248"/>
      <c r="J2" s="249" t="s">
        <v>1</v>
      </c>
    </row>
    <row r="3" spans="1:10" x14ac:dyDescent="0.25">
      <c r="H3" s="248"/>
      <c r="I3" s="248"/>
      <c r="J3" s="249" t="s">
        <v>287</v>
      </c>
    </row>
    <row r="4" spans="1:10" x14ac:dyDescent="0.25">
      <c r="H4" s="248"/>
      <c r="I4" s="248"/>
      <c r="J4" s="249" t="s">
        <v>1180</v>
      </c>
    </row>
    <row r="5" spans="1:10" x14ac:dyDescent="0.25">
      <c r="H5" s="248"/>
      <c r="I5" s="248"/>
      <c r="J5" s="249" t="s">
        <v>288</v>
      </c>
    </row>
    <row r="6" spans="1:10" x14ac:dyDescent="0.25">
      <c r="H6" s="248"/>
      <c r="I6" s="248"/>
      <c r="J6" s="249" t="s">
        <v>4</v>
      </c>
    </row>
    <row r="8" spans="1:10" x14ac:dyDescent="0.25">
      <c r="A8" s="578" t="s">
        <v>1078</v>
      </c>
      <c r="B8" s="578"/>
      <c r="C8" s="578"/>
      <c r="D8" s="578"/>
      <c r="E8" s="578"/>
      <c r="F8" s="578"/>
      <c r="G8" s="578"/>
      <c r="H8" s="578"/>
      <c r="I8" s="578"/>
      <c r="J8" s="578"/>
    </row>
    <row r="9" spans="1:10" x14ac:dyDescent="0.25">
      <c r="A9" s="251"/>
      <c r="B9" s="251"/>
      <c r="C9" s="251"/>
      <c r="D9" s="251"/>
      <c r="E9" s="251"/>
      <c r="F9" s="251"/>
      <c r="G9" s="251"/>
      <c r="H9" s="251"/>
      <c r="I9" s="251"/>
    </row>
    <row r="10" spans="1:10" ht="15" customHeight="1" x14ac:dyDescent="0.25">
      <c r="A10" s="252"/>
      <c r="B10" s="253"/>
      <c r="C10" s="254"/>
      <c r="D10" s="255"/>
      <c r="E10" s="255"/>
      <c r="F10" s="256"/>
      <c r="G10" s="255"/>
      <c r="H10" s="255"/>
      <c r="I10" s="255"/>
      <c r="J10" s="255" t="s">
        <v>5</v>
      </c>
    </row>
    <row r="11" spans="1:10" ht="42.75" customHeight="1" x14ac:dyDescent="0.25">
      <c r="A11" s="579" t="s">
        <v>504</v>
      </c>
      <c r="B11" s="579" t="s">
        <v>505</v>
      </c>
      <c r="C11" s="581" t="s">
        <v>1079</v>
      </c>
      <c r="D11" s="583" t="s">
        <v>290</v>
      </c>
      <c r="E11" s="584"/>
      <c r="F11" s="584"/>
      <c r="G11" s="585"/>
      <c r="H11" s="581" t="s">
        <v>407</v>
      </c>
      <c r="I11" s="586" t="s">
        <v>408</v>
      </c>
      <c r="J11" s="586" t="s">
        <v>10</v>
      </c>
    </row>
    <row r="12" spans="1:10" ht="38.25" customHeight="1" x14ac:dyDescent="0.25">
      <c r="A12" s="580"/>
      <c r="B12" s="580"/>
      <c r="C12" s="582"/>
      <c r="D12" s="257" t="s">
        <v>571</v>
      </c>
      <c r="E12" s="257" t="s">
        <v>572</v>
      </c>
      <c r="F12" s="257" t="s">
        <v>573</v>
      </c>
      <c r="G12" s="257" t="s">
        <v>574</v>
      </c>
      <c r="H12" s="582"/>
      <c r="I12" s="587"/>
      <c r="J12" s="587"/>
    </row>
    <row r="13" spans="1:10" ht="15" customHeigh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258">
        <v>6</v>
      </c>
      <c r="G13" s="10">
        <v>7</v>
      </c>
      <c r="H13" s="258">
        <v>8</v>
      </c>
      <c r="I13" s="258">
        <v>8</v>
      </c>
      <c r="J13" s="258">
        <v>8</v>
      </c>
    </row>
    <row r="14" spans="1:10" s="260" customFormat="1" x14ac:dyDescent="0.25">
      <c r="A14" s="259"/>
      <c r="B14" s="588" t="s">
        <v>1080</v>
      </c>
      <c r="C14" s="589"/>
      <c r="D14" s="589"/>
      <c r="E14" s="589"/>
      <c r="F14" s="589"/>
      <c r="G14" s="589"/>
      <c r="H14" s="589"/>
      <c r="I14" s="589"/>
      <c r="J14" s="590"/>
    </row>
    <row r="15" spans="1:10" s="267" customFormat="1" ht="47.25" customHeight="1" x14ac:dyDescent="0.2">
      <c r="A15" s="591" t="s">
        <v>508</v>
      </c>
      <c r="B15" s="594" t="s">
        <v>1081</v>
      </c>
      <c r="C15" s="261" t="s">
        <v>1082</v>
      </c>
      <c r="D15" s="262"/>
      <c r="E15" s="263"/>
      <c r="F15" s="264"/>
      <c r="G15" s="262"/>
      <c r="H15" s="265"/>
      <c r="I15" s="265"/>
      <c r="J15" s="266"/>
    </row>
    <row r="16" spans="1:10" s="267" customFormat="1" x14ac:dyDescent="0.2">
      <c r="A16" s="592"/>
      <c r="B16" s="595"/>
      <c r="C16" s="268" t="s">
        <v>1083</v>
      </c>
      <c r="D16" s="262">
        <v>907</v>
      </c>
      <c r="E16" s="263">
        <v>502</v>
      </c>
      <c r="F16" s="264">
        <v>7951001</v>
      </c>
      <c r="G16" s="262">
        <v>422</v>
      </c>
      <c r="H16" s="265">
        <v>35709</v>
      </c>
      <c r="I16" s="265">
        <v>35706.85368</v>
      </c>
      <c r="J16" s="266">
        <v>99.993989414433344</v>
      </c>
    </row>
    <row r="17" spans="1:10" s="267" customFormat="1" ht="15.75" customHeight="1" x14ac:dyDescent="0.25">
      <c r="A17" s="593"/>
      <c r="B17" s="269"/>
      <c r="C17" s="596" t="s">
        <v>1084</v>
      </c>
      <c r="D17" s="597"/>
      <c r="E17" s="597"/>
      <c r="F17" s="597"/>
      <c r="G17" s="598"/>
      <c r="H17" s="270">
        <v>35709</v>
      </c>
      <c r="I17" s="270">
        <v>35706.85368</v>
      </c>
      <c r="J17" s="271">
        <v>99.993989414433344</v>
      </c>
    </row>
    <row r="18" spans="1:10" s="267" customFormat="1" x14ac:dyDescent="0.25">
      <c r="A18" s="272"/>
      <c r="B18" s="599" t="s">
        <v>1085</v>
      </c>
      <c r="C18" s="600"/>
      <c r="D18" s="600"/>
      <c r="E18" s="600"/>
      <c r="F18" s="600"/>
      <c r="G18" s="601"/>
      <c r="H18" s="270">
        <v>35709</v>
      </c>
      <c r="I18" s="270">
        <v>35706.85368</v>
      </c>
      <c r="J18" s="271">
        <v>99.993989414433344</v>
      </c>
    </row>
    <row r="19" spans="1:10" s="267" customFormat="1" x14ac:dyDescent="0.25">
      <c r="A19" s="575"/>
      <c r="B19" s="273" t="s">
        <v>1086</v>
      </c>
      <c r="C19" s="274"/>
      <c r="D19" s="274"/>
      <c r="E19" s="274"/>
      <c r="F19" s="274"/>
      <c r="G19" s="274"/>
      <c r="H19" s="270"/>
      <c r="I19" s="270"/>
      <c r="J19" s="271"/>
    </row>
    <row r="20" spans="1:10" s="267" customFormat="1" x14ac:dyDescent="0.25">
      <c r="A20" s="576"/>
      <c r="B20" s="275" t="s">
        <v>1087</v>
      </c>
      <c r="C20" s="276"/>
      <c r="D20" s="276"/>
      <c r="E20" s="276"/>
      <c r="F20" s="276"/>
      <c r="G20" s="276"/>
      <c r="H20" s="277">
        <v>0</v>
      </c>
      <c r="I20" s="277">
        <v>0</v>
      </c>
      <c r="J20" s="278">
        <v>0</v>
      </c>
    </row>
    <row r="21" spans="1:10" s="267" customFormat="1" x14ac:dyDescent="0.25">
      <c r="A21" s="576"/>
      <c r="B21" s="275" t="s">
        <v>1088</v>
      </c>
      <c r="C21" s="276"/>
      <c r="D21" s="276"/>
      <c r="E21" s="276"/>
      <c r="F21" s="276"/>
      <c r="G21" s="276"/>
      <c r="H21" s="277">
        <v>0</v>
      </c>
      <c r="I21" s="277">
        <v>0</v>
      </c>
      <c r="J21" s="278">
        <v>0</v>
      </c>
    </row>
    <row r="22" spans="1:10" s="267" customFormat="1" x14ac:dyDescent="0.25">
      <c r="A22" s="577"/>
      <c r="B22" s="275" t="s">
        <v>1083</v>
      </c>
      <c r="C22" s="276"/>
      <c r="D22" s="276"/>
      <c r="E22" s="276"/>
      <c r="F22" s="276"/>
      <c r="G22" s="276"/>
      <c r="H22" s="277">
        <v>35709</v>
      </c>
      <c r="I22" s="277">
        <v>35706.85368</v>
      </c>
      <c r="J22" s="278">
        <v>99.993989414433344</v>
      </c>
    </row>
    <row r="23" spans="1:10" s="260" customFormat="1" ht="15.75" customHeight="1" x14ac:dyDescent="0.25">
      <c r="A23" s="279"/>
      <c r="B23" s="602" t="s">
        <v>1089</v>
      </c>
      <c r="C23" s="603"/>
      <c r="D23" s="603"/>
      <c r="E23" s="603"/>
      <c r="F23" s="603"/>
      <c r="G23" s="603"/>
      <c r="H23" s="603"/>
      <c r="I23" s="603"/>
      <c r="J23" s="604"/>
    </row>
    <row r="24" spans="1:10" ht="63" customHeight="1" x14ac:dyDescent="0.25">
      <c r="A24" s="591" t="s">
        <v>517</v>
      </c>
      <c r="B24" s="605" t="s">
        <v>1090</v>
      </c>
      <c r="C24" s="268" t="s">
        <v>959</v>
      </c>
      <c r="D24" s="280"/>
      <c r="E24" s="281"/>
      <c r="F24" s="282"/>
      <c r="G24" s="280"/>
      <c r="H24" s="283"/>
      <c r="I24" s="283"/>
      <c r="J24" s="284"/>
    </row>
    <row r="25" spans="1:10" x14ac:dyDescent="0.25">
      <c r="A25" s="592"/>
      <c r="B25" s="606"/>
      <c r="C25" s="268" t="s">
        <v>1088</v>
      </c>
      <c r="D25" s="280">
        <v>908</v>
      </c>
      <c r="E25" s="281">
        <v>501</v>
      </c>
      <c r="F25" s="282">
        <v>5221300</v>
      </c>
      <c r="G25" s="280">
        <v>411</v>
      </c>
      <c r="H25" s="285">
        <v>2973.7890000000002</v>
      </c>
      <c r="I25" s="285">
        <v>826.2</v>
      </c>
      <c r="J25" s="286">
        <v>27.782737779983719</v>
      </c>
    </row>
    <row r="26" spans="1:10" x14ac:dyDescent="0.25">
      <c r="A26" s="592"/>
      <c r="B26" s="606"/>
      <c r="C26" s="268" t="s">
        <v>1091</v>
      </c>
      <c r="D26" s="280"/>
      <c r="E26" s="281"/>
      <c r="F26" s="282"/>
      <c r="G26" s="280"/>
      <c r="H26" s="283">
        <v>2973.7890000000002</v>
      </c>
      <c r="I26" s="283">
        <v>826.2</v>
      </c>
      <c r="J26" s="284">
        <v>27.782737779983719</v>
      </c>
    </row>
    <row r="27" spans="1:10" x14ac:dyDescent="0.25">
      <c r="A27" s="592"/>
      <c r="B27" s="606"/>
      <c r="C27" s="268" t="s">
        <v>1083</v>
      </c>
      <c r="D27" s="280">
        <v>908</v>
      </c>
      <c r="E27" s="281">
        <v>501</v>
      </c>
      <c r="F27" s="282">
        <v>7950003</v>
      </c>
      <c r="G27" s="280">
        <v>411</v>
      </c>
      <c r="H27" s="285">
        <v>330.42</v>
      </c>
      <c r="I27" s="285">
        <v>145.96600000000001</v>
      </c>
      <c r="J27" s="286">
        <v>44.175897342775862</v>
      </c>
    </row>
    <row r="28" spans="1:10" x14ac:dyDescent="0.25">
      <c r="A28" s="592"/>
      <c r="B28" s="606"/>
      <c r="C28" s="268" t="s">
        <v>1092</v>
      </c>
      <c r="D28" s="280"/>
      <c r="E28" s="281"/>
      <c r="F28" s="282"/>
      <c r="G28" s="280"/>
      <c r="H28" s="287">
        <v>330.42</v>
      </c>
      <c r="I28" s="287">
        <v>145.96600000000001</v>
      </c>
      <c r="J28" s="288">
        <v>44.175897342775862</v>
      </c>
    </row>
    <row r="29" spans="1:10" ht="15.75" customHeight="1" x14ac:dyDescent="0.25">
      <c r="A29" s="593"/>
      <c r="B29" s="607"/>
      <c r="C29" s="608" t="s">
        <v>1084</v>
      </c>
      <c r="D29" s="609"/>
      <c r="E29" s="609"/>
      <c r="F29" s="609"/>
      <c r="G29" s="610"/>
      <c r="H29" s="289">
        <v>3304.2090000000003</v>
      </c>
      <c r="I29" s="289">
        <v>972.16600000000005</v>
      </c>
      <c r="J29" s="290">
        <v>29.422049271096352</v>
      </c>
    </row>
    <row r="30" spans="1:10" x14ac:dyDescent="0.25">
      <c r="A30" s="272"/>
      <c r="B30" s="599" t="s">
        <v>1093</v>
      </c>
      <c r="C30" s="600"/>
      <c r="D30" s="600"/>
      <c r="E30" s="600"/>
      <c r="F30" s="600"/>
      <c r="G30" s="601"/>
      <c r="H30" s="291">
        <v>3304.2090000000003</v>
      </c>
      <c r="I30" s="291">
        <v>972.16600000000005</v>
      </c>
      <c r="J30" s="292">
        <v>29.422049271096352</v>
      </c>
    </row>
    <row r="31" spans="1:10" ht="63" customHeight="1" x14ac:dyDescent="0.25">
      <c r="A31" s="591" t="s">
        <v>521</v>
      </c>
      <c r="B31" s="594" t="s">
        <v>778</v>
      </c>
      <c r="C31" s="268" t="s">
        <v>693</v>
      </c>
      <c r="D31" s="293"/>
      <c r="E31" s="293"/>
      <c r="F31" s="293"/>
      <c r="G31" s="293"/>
      <c r="H31" s="294"/>
      <c r="I31" s="294"/>
      <c r="J31" s="295"/>
    </row>
    <row r="32" spans="1:10" x14ac:dyDescent="0.25">
      <c r="A32" s="592"/>
      <c r="B32" s="595"/>
      <c r="C32" s="268" t="s">
        <v>1083</v>
      </c>
      <c r="D32" s="280">
        <v>905</v>
      </c>
      <c r="E32" s="263">
        <v>804</v>
      </c>
      <c r="F32" s="264">
        <v>7950018</v>
      </c>
      <c r="G32" s="262">
        <v>413</v>
      </c>
      <c r="H32" s="296">
        <v>400</v>
      </c>
      <c r="I32" s="285">
        <v>400</v>
      </c>
      <c r="J32" s="286">
        <v>100</v>
      </c>
    </row>
    <row r="33" spans="1:10" s="267" customFormat="1" ht="15.75" customHeight="1" x14ac:dyDescent="0.25">
      <c r="A33" s="592"/>
      <c r="B33" s="595"/>
      <c r="C33" s="596" t="s">
        <v>1084</v>
      </c>
      <c r="D33" s="597"/>
      <c r="E33" s="597"/>
      <c r="F33" s="597"/>
      <c r="G33" s="598"/>
      <c r="H33" s="270">
        <v>400</v>
      </c>
      <c r="I33" s="270">
        <v>400</v>
      </c>
      <c r="J33" s="271">
        <v>100</v>
      </c>
    </row>
    <row r="34" spans="1:10" s="267" customFormat="1" ht="63" x14ac:dyDescent="0.25">
      <c r="A34" s="592"/>
      <c r="B34" s="595"/>
      <c r="C34" s="297" t="s">
        <v>1094</v>
      </c>
      <c r="D34" s="298"/>
      <c r="E34" s="298"/>
      <c r="F34" s="298"/>
      <c r="G34" s="298"/>
      <c r="H34" s="270"/>
      <c r="I34" s="270"/>
      <c r="J34" s="271"/>
    </row>
    <row r="35" spans="1:10" s="267" customFormat="1" ht="15.75" customHeight="1" x14ac:dyDescent="0.25">
      <c r="A35" s="592"/>
      <c r="B35" s="595"/>
      <c r="C35" s="268" t="s">
        <v>1083</v>
      </c>
      <c r="D35" s="299">
        <v>915</v>
      </c>
      <c r="E35" s="263">
        <v>804</v>
      </c>
      <c r="F35" s="299">
        <v>7950018</v>
      </c>
      <c r="G35" s="299">
        <v>413</v>
      </c>
      <c r="H35" s="285">
        <v>3917.0672100000002</v>
      </c>
      <c r="I35" s="285">
        <v>3917.0672100000002</v>
      </c>
      <c r="J35" s="286">
        <v>100</v>
      </c>
    </row>
    <row r="36" spans="1:10" s="267" customFormat="1" ht="15.75" customHeight="1" x14ac:dyDescent="0.25">
      <c r="A36" s="592"/>
      <c r="B36" s="595"/>
      <c r="C36" s="268" t="s">
        <v>1083</v>
      </c>
      <c r="D36" s="299">
        <v>915</v>
      </c>
      <c r="E36" s="263">
        <v>804</v>
      </c>
      <c r="F36" s="299">
        <v>7950018</v>
      </c>
      <c r="G36" s="299">
        <v>415</v>
      </c>
      <c r="H36" s="285">
        <v>15408.30372</v>
      </c>
      <c r="I36" s="285">
        <v>15408.30372</v>
      </c>
      <c r="J36" s="286">
        <v>100</v>
      </c>
    </row>
    <row r="37" spans="1:10" s="267" customFormat="1" ht="15.75" customHeight="1" x14ac:dyDescent="0.25">
      <c r="A37" s="593"/>
      <c r="B37" s="611"/>
      <c r="C37" s="612" t="s">
        <v>1084</v>
      </c>
      <c r="D37" s="613"/>
      <c r="E37" s="613"/>
      <c r="F37" s="613"/>
      <c r="G37" s="614"/>
      <c r="H37" s="270">
        <v>19325.370930000001</v>
      </c>
      <c r="I37" s="270">
        <v>19325.370930000001</v>
      </c>
      <c r="J37" s="271">
        <v>100</v>
      </c>
    </row>
    <row r="38" spans="1:10" s="267" customFormat="1" x14ac:dyDescent="0.25">
      <c r="A38" s="272"/>
      <c r="B38" s="599" t="s">
        <v>1093</v>
      </c>
      <c r="C38" s="600"/>
      <c r="D38" s="600"/>
      <c r="E38" s="600"/>
      <c r="F38" s="600"/>
      <c r="G38" s="601"/>
      <c r="H38" s="270">
        <v>19725.370930000001</v>
      </c>
      <c r="I38" s="270">
        <v>19725.370930000001</v>
      </c>
      <c r="J38" s="271">
        <v>100</v>
      </c>
    </row>
    <row r="39" spans="1:10" s="267" customFormat="1" ht="31.5" customHeight="1" x14ac:dyDescent="0.2">
      <c r="A39" s="591" t="s">
        <v>529</v>
      </c>
      <c r="B39" s="615" t="s">
        <v>651</v>
      </c>
      <c r="C39" s="261" t="s">
        <v>620</v>
      </c>
      <c r="D39" s="262"/>
      <c r="E39" s="263"/>
      <c r="F39" s="264"/>
      <c r="G39" s="262"/>
      <c r="H39" s="265"/>
      <c r="I39" s="265"/>
      <c r="J39" s="266"/>
    </row>
    <row r="40" spans="1:10" s="267" customFormat="1" x14ac:dyDescent="0.2">
      <c r="A40" s="592"/>
      <c r="B40" s="616"/>
      <c r="C40" s="261" t="s">
        <v>1088</v>
      </c>
      <c r="D40" s="262">
        <v>903</v>
      </c>
      <c r="E40" s="263">
        <v>502</v>
      </c>
      <c r="F40" s="264">
        <v>5224201</v>
      </c>
      <c r="G40" s="262">
        <v>411</v>
      </c>
      <c r="H40" s="265">
        <v>0</v>
      </c>
      <c r="I40" s="265">
        <v>0</v>
      </c>
      <c r="J40" s="266">
        <v>0</v>
      </c>
    </row>
    <row r="41" spans="1:10" s="267" customFormat="1" x14ac:dyDescent="0.2">
      <c r="A41" s="592"/>
      <c r="B41" s="616"/>
      <c r="C41" s="261" t="s">
        <v>1091</v>
      </c>
      <c r="D41" s="262"/>
      <c r="E41" s="263"/>
      <c r="F41" s="264"/>
      <c r="G41" s="262"/>
      <c r="H41" s="265">
        <v>0</v>
      </c>
      <c r="I41" s="265">
        <v>0</v>
      </c>
      <c r="J41" s="266">
        <v>0</v>
      </c>
    </row>
    <row r="42" spans="1:10" x14ac:dyDescent="0.25">
      <c r="A42" s="592"/>
      <c r="B42" s="616"/>
      <c r="C42" s="268" t="s">
        <v>1083</v>
      </c>
      <c r="D42" s="262">
        <v>903</v>
      </c>
      <c r="E42" s="263">
        <v>502</v>
      </c>
      <c r="F42" s="264">
        <v>7950025</v>
      </c>
      <c r="G42" s="262">
        <v>411</v>
      </c>
      <c r="H42" s="300">
        <v>1100</v>
      </c>
      <c r="I42" s="300">
        <v>0</v>
      </c>
      <c r="J42" s="301">
        <v>0</v>
      </c>
    </row>
    <row r="43" spans="1:10" x14ac:dyDescent="0.25">
      <c r="A43" s="592"/>
      <c r="B43" s="616"/>
      <c r="C43" s="268" t="s">
        <v>1092</v>
      </c>
      <c r="D43" s="262"/>
      <c r="E43" s="263"/>
      <c r="F43" s="264"/>
      <c r="G43" s="262"/>
      <c r="H43" s="300">
        <v>1100</v>
      </c>
      <c r="I43" s="300">
        <v>0</v>
      </c>
      <c r="J43" s="301">
        <v>0</v>
      </c>
    </row>
    <row r="44" spans="1:10" s="267" customFormat="1" ht="15.75" customHeight="1" x14ac:dyDescent="0.25">
      <c r="A44" s="592"/>
      <c r="B44" s="616"/>
      <c r="C44" s="596" t="s">
        <v>1084</v>
      </c>
      <c r="D44" s="597"/>
      <c r="E44" s="597"/>
      <c r="F44" s="597"/>
      <c r="G44" s="598"/>
      <c r="H44" s="270">
        <v>1100</v>
      </c>
      <c r="I44" s="270">
        <v>0</v>
      </c>
      <c r="J44" s="271">
        <v>0</v>
      </c>
    </row>
    <row r="45" spans="1:10" s="267" customFormat="1" ht="47.25" x14ac:dyDescent="0.2">
      <c r="A45" s="592"/>
      <c r="B45" s="616"/>
      <c r="C45" s="261" t="s">
        <v>886</v>
      </c>
      <c r="D45" s="262"/>
      <c r="E45" s="263"/>
      <c r="F45" s="264"/>
      <c r="G45" s="262"/>
      <c r="H45" s="265"/>
      <c r="I45" s="265"/>
      <c r="J45" s="266"/>
    </row>
    <row r="46" spans="1:10" s="267" customFormat="1" ht="15.75" customHeight="1" x14ac:dyDescent="0.2">
      <c r="A46" s="592"/>
      <c r="B46" s="616"/>
      <c r="C46" s="268" t="s">
        <v>1083</v>
      </c>
      <c r="D46" s="262">
        <v>907</v>
      </c>
      <c r="E46" s="263">
        <v>502</v>
      </c>
      <c r="F46" s="264">
        <v>7950020</v>
      </c>
      <c r="G46" s="262">
        <v>411</v>
      </c>
      <c r="H46" s="265">
        <v>7404.6126000000004</v>
      </c>
      <c r="I46" s="300">
        <v>7404.6126000000004</v>
      </c>
      <c r="J46" s="266">
        <v>100</v>
      </c>
    </row>
    <row r="47" spans="1:10" s="267" customFormat="1" ht="15.75" customHeight="1" x14ac:dyDescent="0.25">
      <c r="A47" s="593"/>
      <c r="B47" s="617"/>
      <c r="C47" s="596" t="s">
        <v>1084</v>
      </c>
      <c r="D47" s="597"/>
      <c r="E47" s="597"/>
      <c r="F47" s="597"/>
      <c r="G47" s="598"/>
      <c r="H47" s="270">
        <v>7404.6126000000004</v>
      </c>
      <c r="I47" s="270">
        <v>7404.6126000000004</v>
      </c>
      <c r="J47" s="271">
        <v>100</v>
      </c>
    </row>
    <row r="48" spans="1:10" s="267" customFormat="1" x14ac:dyDescent="0.25">
      <c r="A48" s="272"/>
      <c r="B48" s="599" t="s">
        <v>1093</v>
      </c>
      <c r="C48" s="600"/>
      <c r="D48" s="600"/>
      <c r="E48" s="600"/>
      <c r="F48" s="600"/>
      <c r="G48" s="601"/>
      <c r="H48" s="270">
        <v>8504.6126000000004</v>
      </c>
      <c r="I48" s="270">
        <v>7404.6126000000004</v>
      </c>
      <c r="J48" s="271">
        <v>87.065842364177755</v>
      </c>
    </row>
    <row r="49" spans="1:10" s="267" customFormat="1" ht="63" customHeight="1" x14ac:dyDescent="0.2">
      <c r="A49" s="591" t="s">
        <v>535</v>
      </c>
      <c r="B49" s="615" t="s">
        <v>1095</v>
      </c>
      <c r="C49" s="261" t="s">
        <v>693</v>
      </c>
      <c r="D49" s="262"/>
      <c r="E49" s="263"/>
      <c r="F49" s="264"/>
      <c r="G49" s="262"/>
      <c r="H49" s="265"/>
      <c r="I49" s="265"/>
      <c r="J49" s="266"/>
    </row>
    <row r="50" spans="1:10" s="267" customFormat="1" x14ac:dyDescent="0.25">
      <c r="A50" s="592"/>
      <c r="B50" s="616"/>
      <c r="C50" s="302" t="s">
        <v>1083</v>
      </c>
      <c r="D50" s="262">
        <v>905</v>
      </c>
      <c r="E50" s="263">
        <v>1105</v>
      </c>
      <c r="F50" s="264">
        <v>7950038</v>
      </c>
      <c r="G50" s="262">
        <v>413</v>
      </c>
      <c r="H50" s="265">
        <v>2279.41005</v>
      </c>
      <c r="I50" s="285">
        <v>2079.4092000000001</v>
      </c>
      <c r="J50" s="266">
        <v>91.225762560799453</v>
      </c>
    </row>
    <row r="51" spans="1:10" x14ac:dyDescent="0.25">
      <c r="A51" s="592"/>
      <c r="B51" s="616"/>
      <c r="C51" s="302" t="s">
        <v>1083</v>
      </c>
      <c r="D51" s="262">
        <v>905</v>
      </c>
      <c r="E51" s="263">
        <v>1105</v>
      </c>
      <c r="F51" s="264">
        <v>7950038</v>
      </c>
      <c r="G51" s="262">
        <v>415</v>
      </c>
      <c r="H51" s="265">
        <v>15144.58995</v>
      </c>
      <c r="I51" s="285">
        <v>15039.313270000001</v>
      </c>
      <c r="J51" s="266">
        <v>99.304856187274993</v>
      </c>
    </row>
    <row r="52" spans="1:10" s="267" customFormat="1" ht="15.75" customHeight="1" x14ac:dyDescent="0.25">
      <c r="A52" s="593"/>
      <c r="B52" s="617"/>
      <c r="C52" s="596" t="s">
        <v>1084</v>
      </c>
      <c r="D52" s="597"/>
      <c r="E52" s="597"/>
      <c r="F52" s="597"/>
      <c r="G52" s="598"/>
      <c r="H52" s="270">
        <v>17424</v>
      </c>
      <c r="I52" s="270">
        <v>17118.722470000001</v>
      </c>
      <c r="J52" s="271">
        <v>98.247948060146925</v>
      </c>
    </row>
    <row r="53" spans="1:10" s="267" customFormat="1" x14ac:dyDescent="0.25">
      <c r="A53" s="272"/>
      <c r="B53" s="599" t="s">
        <v>1093</v>
      </c>
      <c r="C53" s="600"/>
      <c r="D53" s="600"/>
      <c r="E53" s="600"/>
      <c r="F53" s="600"/>
      <c r="G53" s="601"/>
      <c r="H53" s="270">
        <v>17424</v>
      </c>
      <c r="I53" s="270">
        <v>17118.722470000001</v>
      </c>
      <c r="J53" s="271">
        <v>98.247948060146925</v>
      </c>
    </row>
    <row r="54" spans="1:10" s="267" customFormat="1" ht="47.25" customHeight="1" x14ac:dyDescent="0.2">
      <c r="A54" s="591" t="s">
        <v>541</v>
      </c>
      <c r="B54" s="615" t="s">
        <v>1096</v>
      </c>
      <c r="C54" s="303" t="s">
        <v>657</v>
      </c>
      <c r="D54" s="262"/>
      <c r="E54" s="263"/>
      <c r="F54" s="264"/>
      <c r="G54" s="262"/>
      <c r="H54" s="265"/>
      <c r="I54" s="265"/>
      <c r="J54" s="266"/>
    </row>
    <row r="55" spans="1:10" s="267" customFormat="1" x14ac:dyDescent="0.2">
      <c r="A55" s="592"/>
      <c r="B55" s="616"/>
      <c r="C55" s="261" t="s">
        <v>1088</v>
      </c>
      <c r="D55" s="262">
        <v>904</v>
      </c>
      <c r="E55" s="263">
        <v>113</v>
      </c>
      <c r="F55" s="264" t="s">
        <v>670</v>
      </c>
      <c r="G55" s="262">
        <v>411</v>
      </c>
      <c r="H55" s="265">
        <v>1120</v>
      </c>
      <c r="I55" s="265">
        <v>1120</v>
      </c>
      <c r="J55" s="266">
        <v>100</v>
      </c>
    </row>
    <row r="56" spans="1:10" s="267" customFormat="1" x14ac:dyDescent="0.2">
      <c r="A56" s="592"/>
      <c r="B56" s="616"/>
      <c r="C56" s="261" t="s">
        <v>1091</v>
      </c>
      <c r="D56" s="262"/>
      <c r="E56" s="263"/>
      <c r="F56" s="264"/>
      <c r="G56" s="262"/>
      <c r="H56" s="265">
        <v>1120</v>
      </c>
      <c r="I56" s="265">
        <v>1120</v>
      </c>
      <c r="J56" s="266">
        <v>100</v>
      </c>
    </row>
    <row r="57" spans="1:10" x14ac:dyDescent="0.25">
      <c r="A57" s="592"/>
      <c r="B57" s="616"/>
      <c r="C57" s="268" t="s">
        <v>1083</v>
      </c>
      <c r="D57" s="262">
        <v>904</v>
      </c>
      <c r="E57" s="263">
        <v>113</v>
      </c>
      <c r="F57" s="264">
        <v>7950040</v>
      </c>
      <c r="G57" s="262">
        <v>411</v>
      </c>
      <c r="H57" s="265">
        <v>2297.7800000000002</v>
      </c>
      <c r="I57" s="285">
        <v>2297.7736799999998</v>
      </c>
      <c r="J57" s="266">
        <v>99.999724951910082</v>
      </c>
    </row>
    <row r="58" spans="1:10" x14ac:dyDescent="0.25">
      <c r="A58" s="592"/>
      <c r="B58" s="616"/>
      <c r="C58" s="268" t="s">
        <v>1092</v>
      </c>
      <c r="D58" s="262"/>
      <c r="E58" s="263"/>
      <c r="F58" s="264"/>
      <c r="G58" s="262"/>
      <c r="H58" s="265">
        <v>2297.7800000000002</v>
      </c>
      <c r="I58" s="265">
        <v>2297.7736799999998</v>
      </c>
      <c r="J58" s="266">
        <v>99.999724951910082</v>
      </c>
    </row>
    <row r="59" spans="1:10" s="267" customFormat="1" ht="15.75" customHeight="1" x14ac:dyDescent="0.25">
      <c r="A59" s="593"/>
      <c r="B59" s="617"/>
      <c r="C59" s="596" t="s">
        <v>1084</v>
      </c>
      <c r="D59" s="597"/>
      <c r="E59" s="597"/>
      <c r="F59" s="597"/>
      <c r="G59" s="598"/>
      <c r="H59" s="270">
        <v>3417.78</v>
      </c>
      <c r="I59" s="270">
        <v>3417.7736799999998</v>
      </c>
      <c r="J59" s="271">
        <v>99.999815084645576</v>
      </c>
    </row>
    <row r="60" spans="1:10" s="267" customFormat="1" x14ac:dyDescent="0.25">
      <c r="A60" s="304"/>
      <c r="B60" s="305" t="s">
        <v>1093</v>
      </c>
      <c r="C60" s="306"/>
      <c r="D60" s="307"/>
      <c r="E60" s="307"/>
      <c r="F60" s="307"/>
      <c r="G60" s="307"/>
      <c r="H60" s="270">
        <v>3417.78</v>
      </c>
      <c r="I60" s="270">
        <v>3417.7736799999998</v>
      </c>
      <c r="J60" s="271">
        <v>99.999815084645576</v>
      </c>
    </row>
    <row r="61" spans="1:10" s="267" customFormat="1" ht="63" customHeight="1" x14ac:dyDescent="0.2">
      <c r="A61" s="591" t="s">
        <v>545</v>
      </c>
      <c r="B61" s="615" t="s">
        <v>1097</v>
      </c>
      <c r="C61" s="261" t="s">
        <v>959</v>
      </c>
      <c r="D61" s="262"/>
      <c r="E61" s="263"/>
      <c r="F61" s="264"/>
      <c r="G61" s="262"/>
      <c r="H61" s="265"/>
      <c r="I61" s="265"/>
      <c r="J61" s="266"/>
    </row>
    <row r="62" spans="1:10" x14ac:dyDescent="0.25">
      <c r="A62" s="592"/>
      <c r="B62" s="616"/>
      <c r="C62" s="302" t="s">
        <v>1087</v>
      </c>
      <c r="D62" s="262">
        <v>908</v>
      </c>
      <c r="E62" s="263">
        <v>701</v>
      </c>
      <c r="F62" s="264">
        <v>1008299</v>
      </c>
      <c r="G62" s="262">
        <v>411</v>
      </c>
      <c r="H62" s="265">
        <v>11532.62527</v>
      </c>
      <c r="I62" s="285">
        <v>11532.62527</v>
      </c>
      <c r="J62" s="266">
        <v>100</v>
      </c>
    </row>
    <row r="63" spans="1:10" x14ac:dyDescent="0.25">
      <c r="A63" s="592"/>
      <c r="B63" s="616"/>
      <c r="C63" s="302" t="s">
        <v>1087</v>
      </c>
      <c r="D63" s="262">
        <v>908</v>
      </c>
      <c r="E63" s="263">
        <v>702</v>
      </c>
      <c r="F63" s="264">
        <v>1008299</v>
      </c>
      <c r="G63" s="262">
        <v>411</v>
      </c>
      <c r="H63" s="265">
        <v>38187.616139999998</v>
      </c>
      <c r="I63" s="285">
        <v>38187.616139999998</v>
      </c>
      <c r="J63" s="266">
        <v>100</v>
      </c>
    </row>
    <row r="64" spans="1:10" x14ac:dyDescent="0.25">
      <c r="A64" s="592"/>
      <c r="B64" s="616"/>
      <c r="C64" s="302" t="s">
        <v>1087</v>
      </c>
      <c r="D64" s="262">
        <v>908</v>
      </c>
      <c r="E64" s="263">
        <v>902</v>
      </c>
      <c r="F64" s="264">
        <v>1008299</v>
      </c>
      <c r="G64" s="262">
        <v>411</v>
      </c>
      <c r="H64" s="265">
        <v>8411.0578000000005</v>
      </c>
      <c r="I64" s="285">
        <v>8411.0578000000005</v>
      </c>
      <c r="J64" s="266">
        <v>100</v>
      </c>
    </row>
    <row r="65" spans="1:10" x14ac:dyDescent="0.25">
      <c r="A65" s="592"/>
      <c r="B65" s="616"/>
      <c r="C65" s="268" t="s">
        <v>1098</v>
      </c>
      <c r="D65" s="262"/>
      <c r="E65" s="263"/>
      <c r="F65" s="264"/>
      <c r="G65" s="262"/>
      <c r="H65" s="265">
        <v>58131.299210000005</v>
      </c>
      <c r="I65" s="265">
        <v>58131.299210000005</v>
      </c>
      <c r="J65" s="266">
        <v>100</v>
      </c>
    </row>
    <row r="66" spans="1:10" x14ac:dyDescent="0.25">
      <c r="A66" s="592"/>
      <c r="B66" s="616"/>
      <c r="C66" s="261" t="s">
        <v>1088</v>
      </c>
      <c r="D66" s="262">
        <v>908</v>
      </c>
      <c r="E66" s="263">
        <v>902</v>
      </c>
      <c r="F66" s="264">
        <v>1008299</v>
      </c>
      <c r="G66" s="262">
        <v>411</v>
      </c>
      <c r="H66" s="265">
        <v>10928.492</v>
      </c>
      <c r="I66" s="265">
        <v>10907.762000000001</v>
      </c>
      <c r="J66" s="266">
        <v>99.810312346845294</v>
      </c>
    </row>
    <row r="67" spans="1:10" x14ac:dyDescent="0.25">
      <c r="A67" s="592"/>
      <c r="B67" s="616"/>
      <c r="C67" s="261" t="s">
        <v>1091</v>
      </c>
      <c r="D67" s="262"/>
      <c r="E67" s="263"/>
      <c r="F67" s="264"/>
      <c r="G67" s="262"/>
      <c r="H67" s="265">
        <v>10928.492</v>
      </c>
      <c r="I67" s="265">
        <v>10907.762000000001</v>
      </c>
      <c r="J67" s="266">
        <v>99.810312346845294</v>
      </c>
    </row>
    <row r="68" spans="1:10" x14ac:dyDescent="0.25">
      <c r="A68" s="592"/>
      <c r="B68" s="616"/>
      <c r="C68" s="302" t="s">
        <v>1083</v>
      </c>
      <c r="D68" s="262">
        <v>908</v>
      </c>
      <c r="E68" s="263">
        <v>501</v>
      </c>
      <c r="F68" s="264">
        <v>7950042</v>
      </c>
      <c r="G68" s="262">
        <v>411</v>
      </c>
      <c r="H68" s="265">
        <v>695</v>
      </c>
      <c r="I68" s="285">
        <v>99.827979999999997</v>
      </c>
      <c r="J68" s="266">
        <v>14.363738129496403</v>
      </c>
    </row>
    <row r="69" spans="1:10" x14ac:dyDescent="0.25">
      <c r="A69" s="592"/>
      <c r="B69" s="616"/>
      <c r="C69" s="302" t="s">
        <v>1083</v>
      </c>
      <c r="D69" s="262">
        <v>908</v>
      </c>
      <c r="E69" s="263">
        <v>701</v>
      </c>
      <c r="F69" s="264">
        <v>7950042</v>
      </c>
      <c r="G69" s="262">
        <v>411</v>
      </c>
      <c r="H69" s="265">
        <v>2448.7732500000002</v>
      </c>
      <c r="I69" s="285">
        <v>749.26125000000002</v>
      </c>
      <c r="J69" s="266">
        <v>30.597412398228375</v>
      </c>
    </row>
    <row r="70" spans="1:10" x14ac:dyDescent="0.25">
      <c r="A70" s="592"/>
      <c r="B70" s="616"/>
      <c r="C70" s="302" t="s">
        <v>1083</v>
      </c>
      <c r="D70" s="262">
        <v>908</v>
      </c>
      <c r="E70" s="263">
        <v>702</v>
      </c>
      <c r="F70" s="264">
        <v>7950042</v>
      </c>
      <c r="G70" s="262">
        <v>411</v>
      </c>
      <c r="H70" s="265">
        <v>1721.0310500000001</v>
      </c>
      <c r="I70" s="285">
        <v>1721.0310500000001</v>
      </c>
      <c r="J70" s="266">
        <v>100</v>
      </c>
    </row>
    <row r="71" spans="1:10" x14ac:dyDescent="0.25">
      <c r="A71" s="592"/>
      <c r="B71" s="616"/>
      <c r="C71" s="302" t="s">
        <v>1083</v>
      </c>
      <c r="D71" s="262">
        <v>908</v>
      </c>
      <c r="E71" s="263">
        <v>902</v>
      </c>
      <c r="F71" s="264">
        <v>7950042</v>
      </c>
      <c r="G71" s="262">
        <v>411</v>
      </c>
      <c r="H71" s="265">
        <v>104.78986</v>
      </c>
      <c r="I71" s="285">
        <v>104.78986</v>
      </c>
      <c r="J71" s="266">
        <v>100</v>
      </c>
    </row>
    <row r="72" spans="1:10" x14ac:dyDescent="0.25">
      <c r="A72" s="592"/>
      <c r="B72" s="616"/>
      <c r="C72" s="268" t="s">
        <v>1092</v>
      </c>
      <c r="D72" s="262"/>
      <c r="E72" s="263"/>
      <c r="F72" s="264"/>
      <c r="G72" s="262"/>
      <c r="H72" s="265">
        <v>4969.5941599999996</v>
      </c>
      <c r="I72" s="265">
        <v>2674.91014</v>
      </c>
      <c r="J72" s="266">
        <v>53.825524859357934</v>
      </c>
    </row>
    <row r="73" spans="1:10" s="267" customFormat="1" ht="15.75" customHeight="1" x14ac:dyDescent="0.25">
      <c r="A73" s="593"/>
      <c r="B73" s="617"/>
      <c r="C73" s="596" t="s">
        <v>1084</v>
      </c>
      <c r="D73" s="597"/>
      <c r="E73" s="597"/>
      <c r="F73" s="597"/>
      <c r="G73" s="598"/>
      <c r="H73" s="270">
        <v>74029.385370000004</v>
      </c>
      <c r="I73" s="270">
        <v>71713.971350000007</v>
      </c>
      <c r="J73" s="271">
        <v>96.872304141892414</v>
      </c>
    </row>
    <row r="74" spans="1:10" s="267" customFormat="1" x14ac:dyDescent="0.25">
      <c r="A74" s="304"/>
      <c r="B74" s="305" t="s">
        <v>1093</v>
      </c>
      <c r="C74" s="306"/>
      <c r="D74" s="307"/>
      <c r="E74" s="307"/>
      <c r="F74" s="307"/>
      <c r="G74" s="307"/>
      <c r="H74" s="270">
        <v>74029.385370000004</v>
      </c>
      <c r="I74" s="270">
        <v>71713.971350000007</v>
      </c>
      <c r="J74" s="271">
        <v>96.872304141892414</v>
      </c>
    </row>
    <row r="75" spans="1:10" s="267" customFormat="1" ht="63" customHeight="1" x14ac:dyDescent="0.2">
      <c r="A75" s="591" t="s">
        <v>550</v>
      </c>
      <c r="B75" s="615" t="s">
        <v>786</v>
      </c>
      <c r="C75" s="261" t="s">
        <v>693</v>
      </c>
      <c r="D75" s="262"/>
      <c r="E75" s="263"/>
      <c r="F75" s="264"/>
      <c r="G75" s="262"/>
      <c r="H75" s="265"/>
      <c r="I75" s="265"/>
      <c r="J75" s="266"/>
    </row>
    <row r="76" spans="1:10" s="267" customFormat="1" x14ac:dyDescent="0.25">
      <c r="A76" s="592"/>
      <c r="B76" s="616"/>
      <c r="C76" s="261" t="s">
        <v>1088</v>
      </c>
      <c r="D76" s="262">
        <v>905</v>
      </c>
      <c r="E76" s="263">
        <v>709</v>
      </c>
      <c r="F76" s="264">
        <v>5221400</v>
      </c>
      <c r="G76" s="262">
        <v>413</v>
      </c>
      <c r="H76" s="265">
        <v>458.85199999999998</v>
      </c>
      <c r="I76" s="285">
        <v>458.85199999999998</v>
      </c>
      <c r="J76" s="266">
        <v>100</v>
      </c>
    </row>
    <row r="77" spans="1:10" s="267" customFormat="1" x14ac:dyDescent="0.25">
      <c r="A77" s="592"/>
      <c r="B77" s="616"/>
      <c r="C77" s="261" t="s">
        <v>1088</v>
      </c>
      <c r="D77" s="262">
        <v>905</v>
      </c>
      <c r="E77" s="263">
        <v>709</v>
      </c>
      <c r="F77" s="264">
        <v>5221400</v>
      </c>
      <c r="G77" s="262">
        <v>415</v>
      </c>
      <c r="H77" s="265">
        <v>10399.200000000001</v>
      </c>
      <c r="I77" s="285">
        <v>10399.200000000001</v>
      </c>
      <c r="J77" s="266">
        <v>100</v>
      </c>
    </row>
    <row r="78" spans="1:10" s="267" customFormat="1" x14ac:dyDescent="0.2">
      <c r="A78" s="592"/>
      <c r="B78" s="616"/>
      <c r="C78" s="261" t="s">
        <v>1091</v>
      </c>
      <c r="D78" s="262"/>
      <c r="E78" s="263"/>
      <c r="F78" s="264"/>
      <c r="G78" s="262"/>
      <c r="H78" s="265">
        <v>10858.052000000001</v>
      </c>
      <c r="I78" s="265">
        <v>10858.052000000001</v>
      </c>
      <c r="J78" s="266">
        <v>100</v>
      </c>
    </row>
    <row r="79" spans="1:10" s="267" customFormat="1" x14ac:dyDescent="0.25">
      <c r="A79" s="592"/>
      <c r="B79" s="616"/>
      <c r="C79" s="268" t="s">
        <v>1083</v>
      </c>
      <c r="D79" s="262">
        <v>905</v>
      </c>
      <c r="E79" s="263">
        <v>709</v>
      </c>
      <c r="F79" s="264">
        <v>7950054</v>
      </c>
      <c r="G79" s="262">
        <v>413</v>
      </c>
      <c r="H79" s="265">
        <v>137.65600000000001</v>
      </c>
      <c r="I79" s="285">
        <v>137.65600000000001</v>
      </c>
      <c r="J79" s="266">
        <v>100</v>
      </c>
    </row>
    <row r="80" spans="1:10" s="267" customFormat="1" x14ac:dyDescent="0.25">
      <c r="A80" s="592"/>
      <c r="B80" s="616"/>
      <c r="C80" s="268" t="s">
        <v>1083</v>
      </c>
      <c r="D80" s="262">
        <v>905</v>
      </c>
      <c r="E80" s="263">
        <v>709</v>
      </c>
      <c r="F80" s="264">
        <v>7950054</v>
      </c>
      <c r="G80" s="262">
        <v>415</v>
      </c>
      <c r="H80" s="265">
        <v>3252.384</v>
      </c>
      <c r="I80" s="285">
        <v>3119.8</v>
      </c>
      <c r="J80" s="266">
        <v>95.923482590001669</v>
      </c>
    </row>
    <row r="81" spans="1:10" s="267" customFormat="1" x14ac:dyDescent="0.2">
      <c r="A81" s="592"/>
      <c r="B81" s="616"/>
      <c r="C81" s="268" t="s">
        <v>1092</v>
      </c>
      <c r="D81" s="262"/>
      <c r="E81" s="263"/>
      <c r="F81" s="264"/>
      <c r="G81" s="262"/>
      <c r="H81" s="265">
        <v>3390.04</v>
      </c>
      <c r="I81" s="265">
        <v>3257.4560000000001</v>
      </c>
      <c r="J81" s="266">
        <v>96.089013698953408</v>
      </c>
    </row>
    <row r="82" spans="1:10" s="267" customFormat="1" ht="15.75" customHeight="1" x14ac:dyDescent="0.25">
      <c r="A82" s="592"/>
      <c r="B82" s="616"/>
      <c r="C82" s="596" t="s">
        <v>1084</v>
      </c>
      <c r="D82" s="597"/>
      <c r="E82" s="597"/>
      <c r="F82" s="597"/>
      <c r="G82" s="598"/>
      <c r="H82" s="270">
        <v>14248.092000000001</v>
      </c>
      <c r="I82" s="270">
        <v>14115.508000000002</v>
      </c>
      <c r="J82" s="271">
        <v>99.069461370687392</v>
      </c>
    </row>
    <row r="83" spans="1:10" s="267" customFormat="1" ht="47.25" x14ac:dyDescent="0.2">
      <c r="A83" s="592"/>
      <c r="B83" s="616"/>
      <c r="C83" s="261" t="s">
        <v>886</v>
      </c>
      <c r="D83" s="262"/>
      <c r="E83" s="263"/>
      <c r="F83" s="264"/>
      <c r="G83" s="262"/>
      <c r="H83" s="265"/>
      <c r="I83" s="265"/>
      <c r="J83" s="266"/>
    </row>
    <row r="84" spans="1:10" s="267" customFormat="1" x14ac:dyDescent="0.2">
      <c r="A84" s="592"/>
      <c r="B84" s="616"/>
      <c r="C84" s="308" t="s">
        <v>1088</v>
      </c>
      <c r="D84" s="262">
        <v>907</v>
      </c>
      <c r="E84" s="263">
        <v>409</v>
      </c>
      <c r="F84" s="264">
        <v>5221400</v>
      </c>
      <c r="G84" s="262">
        <v>411</v>
      </c>
      <c r="H84" s="265">
        <v>522917.34292000002</v>
      </c>
      <c r="I84" s="265">
        <v>483838.16429999995</v>
      </c>
      <c r="J84" s="266">
        <v>92.526700605916076</v>
      </c>
    </row>
    <row r="85" spans="1:10" s="267" customFormat="1" x14ac:dyDescent="0.2">
      <c r="A85" s="592"/>
      <c r="B85" s="616"/>
      <c r="C85" s="308" t="s">
        <v>1088</v>
      </c>
      <c r="D85" s="262">
        <v>907</v>
      </c>
      <c r="E85" s="263">
        <v>503</v>
      </c>
      <c r="F85" s="264">
        <v>5221400</v>
      </c>
      <c r="G85" s="262">
        <v>411</v>
      </c>
      <c r="H85" s="265">
        <v>151782.41899999999</v>
      </c>
      <c r="I85" s="265">
        <v>115466.56348999999</v>
      </c>
      <c r="J85" s="266">
        <v>76.073740457384588</v>
      </c>
    </row>
    <row r="86" spans="1:10" s="267" customFormat="1" x14ac:dyDescent="0.2">
      <c r="A86" s="592"/>
      <c r="B86" s="616"/>
      <c r="C86" s="261" t="s">
        <v>1091</v>
      </c>
      <c r="D86" s="262"/>
      <c r="E86" s="263"/>
      <c r="F86" s="264"/>
      <c r="G86" s="262"/>
      <c r="H86" s="265">
        <v>674699.76191999996</v>
      </c>
      <c r="I86" s="265">
        <v>599304.72778999992</v>
      </c>
      <c r="J86" s="266">
        <v>88.825394881502902</v>
      </c>
    </row>
    <row r="87" spans="1:10" s="267" customFormat="1" x14ac:dyDescent="0.2">
      <c r="A87" s="592"/>
      <c r="B87" s="616"/>
      <c r="C87" s="302" t="s">
        <v>1083</v>
      </c>
      <c r="D87" s="262">
        <v>907</v>
      </c>
      <c r="E87" s="263">
        <v>409</v>
      </c>
      <c r="F87" s="264">
        <v>7950054</v>
      </c>
      <c r="G87" s="262">
        <v>411</v>
      </c>
      <c r="H87" s="265">
        <v>71874.708480000001</v>
      </c>
      <c r="I87" s="265">
        <v>62046.318890000002</v>
      </c>
      <c r="J87" s="266">
        <v>86.325663369146227</v>
      </c>
    </row>
    <row r="88" spans="1:10" s="267" customFormat="1" x14ac:dyDescent="0.2">
      <c r="A88" s="592"/>
      <c r="B88" s="616"/>
      <c r="C88" s="302" t="s">
        <v>1083</v>
      </c>
      <c r="D88" s="262">
        <v>907</v>
      </c>
      <c r="E88" s="263">
        <v>503</v>
      </c>
      <c r="F88" s="264">
        <v>7950054</v>
      </c>
      <c r="G88" s="262">
        <v>411</v>
      </c>
      <c r="H88" s="265">
        <v>37853.105000000003</v>
      </c>
      <c r="I88" s="265">
        <v>27415.554659999998</v>
      </c>
      <c r="J88" s="266">
        <v>72.426171274456863</v>
      </c>
    </row>
    <row r="89" spans="1:10" s="267" customFormat="1" x14ac:dyDescent="0.2">
      <c r="A89" s="592"/>
      <c r="B89" s="616"/>
      <c r="C89" s="268" t="s">
        <v>1092</v>
      </c>
      <c r="D89" s="262"/>
      <c r="E89" s="263"/>
      <c r="F89" s="264"/>
      <c r="G89" s="262"/>
      <c r="H89" s="265">
        <v>109727.81348000001</v>
      </c>
      <c r="I89" s="265">
        <v>89461.873550000004</v>
      </c>
      <c r="J89" s="266">
        <v>81.530717429547735</v>
      </c>
    </row>
    <row r="90" spans="1:10" s="267" customFormat="1" ht="15.75" customHeight="1" x14ac:dyDescent="0.25">
      <c r="A90" s="592"/>
      <c r="B90" s="616"/>
      <c r="C90" s="596" t="s">
        <v>1084</v>
      </c>
      <c r="D90" s="597"/>
      <c r="E90" s="597"/>
      <c r="F90" s="597"/>
      <c r="G90" s="598"/>
      <c r="H90" s="270">
        <v>784427.57539999997</v>
      </c>
      <c r="I90" s="270">
        <v>688766.60133999994</v>
      </c>
      <c r="J90" s="271">
        <v>87.804996017481912</v>
      </c>
    </row>
    <row r="91" spans="1:10" s="267" customFormat="1" ht="63" x14ac:dyDescent="0.2">
      <c r="A91" s="592"/>
      <c r="B91" s="616"/>
      <c r="C91" s="261" t="s">
        <v>959</v>
      </c>
      <c r="D91" s="262"/>
      <c r="E91" s="263"/>
      <c r="F91" s="264"/>
      <c r="G91" s="262"/>
      <c r="H91" s="265"/>
      <c r="I91" s="265"/>
      <c r="J91" s="266"/>
    </row>
    <row r="92" spans="1:10" s="267" customFormat="1" x14ac:dyDescent="0.2">
      <c r="A92" s="592"/>
      <c r="B92" s="616"/>
      <c r="C92" s="308" t="s">
        <v>1088</v>
      </c>
      <c r="D92" s="262">
        <v>908</v>
      </c>
      <c r="E92" s="263">
        <v>409</v>
      </c>
      <c r="F92" s="264">
        <v>5221400</v>
      </c>
      <c r="G92" s="262">
        <v>411</v>
      </c>
      <c r="H92" s="265">
        <v>13875.26232</v>
      </c>
      <c r="I92" s="265">
        <v>13875.262319999998</v>
      </c>
      <c r="J92" s="266">
        <v>99.999999999999986</v>
      </c>
    </row>
    <row r="93" spans="1:10" s="267" customFormat="1" x14ac:dyDescent="0.2">
      <c r="A93" s="592"/>
      <c r="B93" s="616"/>
      <c r="C93" s="308" t="s">
        <v>1088</v>
      </c>
      <c r="D93" s="262">
        <v>908</v>
      </c>
      <c r="E93" s="263">
        <v>503</v>
      </c>
      <c r="F93" s="264">
        <v>5221400</v>
      </c>
      <c r="G93" s="262">
        <v>411</v>
      </c>
      <c r="H93" s="265">
        <v>102597.958</v>
      </c>
      <c r="I93" s="265">
        <v>98498.993000000002</v>
      </c>
      <c r="J93" s="266">
        <v>96.004827893358268</v>
      </c>
    </row>
    <row r="94" spans="1:10" s="267" customFormat="1" x14ac:dyDescent="0.2">
      <c r="A94" s="592"/>
      <c r="B94" s="616"/>
      <c r="C94" s="308" t="s">
        <v>1088</v>
      </c>
      <c r="D94" s="262">
        <v>908</v>
      </c>
      <c r="E94" s="263">
        <v>701</v>
      </c>
      <c r="F94" s="264">
        <v>5221400</v>
      </c>
      <c r="G94" s="262">
        <v>411</v>
      </c>
      <c r="H94" s="265">
        <v>771.74</v>
      </c>
      <c r="I94" s="265">
        <v>749.28200000000004</v>
      </c>
      <c r="J94" s="266">
        <v>97.089952574701329</v>
      </c>
    </row>
    <row r="95" spans="1:10" s="267" customFormat="1" x14ac:dyDescent="0.2">
      <c r="A95" s="592"/>
      <c r="B95" s="616"/>
      <c r="C95" s="308" t="s">
        <v>1088</v>
      </c>
      <c r="D95" s="262">
        <v>908</v>
      </c>
      <c r="E95" s="263">
        <v>702</v>
      </c>
      <c r="F95" s="264">
        <v>5221400</v>
      </c>
      <c r="G95" s="262">
        <v>411</v>
      </c>
      <c r="H95" s="265">
        <v>9699.0580000000009</v>
      </c>
      <c r="I95" s="265">
        <v>9642.7559999999994</v>
      </c>
      <c r="J95" s="266">
        <v>99.419510637012365</v>
      </c>
    </row>
    <row r="96" spans="1:10" s="267" customFormat="1" x14ac:dyDescent="0.2">
      <c r="A96" s="592"/>
      <c r="B96" s="616"/>
      <c r="C96" s="261" t="s">
        <v>1091</v>
      </c>
      <c r="D96" s="262"/>
      <c r="E96" s="263"/>
      <c r="F96" s="264"/>
      <c r="G96" s="262"/>
      <c r="H96" s="265">
        <v>126944.01832</v>
      </c>
      <c r="I96" s="265">
        <v>122766.29332</v>
      </c>
      <c r="J96" s="266">
        <v>96.70900208195016</v>
      </c>
    </row>
    <row r="97" spans="1:10" s="267" customFormat="1" x14ac:dyDescent="0.25">
      <c r="A97" s="592"/>
      <c r="B97" s="616"/>
      <c r="C97" s="302" t="s">
        <v>1083</v>
      </c>
      <c r="D97" s="262">
        <v>908</v>
      </c>
      <c r="E97" s="263">
        <v>409</v>
      </c>
      <c r="F97" s="264">
        <v>7950054</v>
      </c>
      <c r="G97" s="262">
        <v>411</v>
      </c>
      <c r="H97" s="265">
        <v>4998.4595900000004</v>
      </c>
      <c r="I97" s="285">
        <v>4091.1715300000001</v>
      </c>
      <c r="J97" s="266">
        <v>81.848646694771006</v>
      </c>
    </row>
    <row r="98" spans="1:10" s="267" customFormat="1" x14ac:dyDescent="0.25">
      <c r="A98" s="592"/>
      <c r="B98" s="616"/>
      <c r="C98" s="302" t="s">
        <v>1083</v>
      </c>
      <c r="D98" s="262">
        <v>908</v>
      </c>
      <c r="E98" s="263">
        <v>503</v>
      </c>
      <c r="F98" s="264">
        <v>7950054</v>
      </c>
      <c r="G98" s="262">
        <v>411</v>
      </c>
      <c r="H98" s="265">
        <v>31263.62012</v>
      </c>
      <c r="I98" s="285">
        <v>29339.856419999993</v>
      </c>
      <c r="J98" s="266">
        <v>93.846638064894677</v>
      </c>
    </row>
    <row r="99" spans="1:10" s="267" customFormat="1" x14ac:dyDescent="0.25">
      <c r="A99" s="592"/>
      <c r="B99" s="616"/>
      <c r="C99" s="302" t="s">
        <v>1083</v>
      </c>
      <c r="D99" s="262">
        <v>908</v>
      </c>
      <c r="E99" s="263">
        <v>701</v>
      </c>
      <c r="F99" s="264">
        <v>7950054</v>
      </c>
      <c r="G99" s="262">
        <v>411</v>
      </c>
      <c r="H99" s="265">
        <v>542.86329000000001</v>
      </c>
      <c r="I99" s="285">
        <v>542.86329000000001</v>
      </c>
      <c r="J99" s="266">
        <v>100</v>
      </c>
    </row>
    <row r="100" spans="1:10" s="267" customFormat="1" x14ac:dyDescent="0.25">
      <c r="A100" s="592"/>
      <c r="B100" s="616"/>
      <c r="C100" s="302" t="s">
        <v>1083</v>
      </c>
      <c r="D100" s="262">
        <v>908</v>
      </c>
      <c r="E100" s="263">
        <v>702</v>
      </c>
      <c r="F100" s="264">
        <v>7950054</v>
      </c>
      <c r="G100" s="262">
        <v>411</v>
      </c>
      <c r="H100" s="265">
        <v>5081.3208800000002</v>
      </c>
      <c r="I100" s="285">
        <v>4864.8256499999998</v>
      </c>
      <c r="J100" s="266">
        <v>95.739390699530063</v>
      </c>
    </row>
    <row r="101" spans="1:10" s="267" customFormat="1" x14ac:dyDescent="0.2">
      <c r="A101" s="592"/>
      <c r="B101" s="616"/>
      <c r="C101" s="268" t="s">
        <v>1092</v>
      </c>
      <c r="D101" s="280"/>
      <c r="E101" s="281"/>
      <c r="F101" s="282"/>
      <c r="G101" s="280"/>
      <c r="H101" s="287">
        <v>41886.263879999999</v>
      </c>
      <c r="I101" s="287">
        <v>38838.716889999996</v>
      </c>
      <c r="J101" s="288">
        <v>92.724232940109147</v>
      </c>
    </row>
    <row r="102" spans="1:10" s="267" customFormat="1" ht="15.75" customHeight="1" x14ac:dyDescent="0.25">
      <c r="A102" s="593"/>
      <c r="B102" s="617"/>
      <c r="C102" s="596" t="s">
        <v>1084</v>
      </c>
      <c r="D102" s="597"/>
      <c r="E102" s="597"/>
      <c r="F102" s="597"/>
      <c r="G102" s="598"/>
      <c r="H102" s="270">
        <v>168830.28220000002</v>
      </c>
      <c r="I102" s="270">
        <v>161605.01020999998</v>
      </c>
      <c r="J102" s="271">
        <v>95.720393346591209</v>
      </c>
    </row>
    <row r="103" spans="1:10" s="267" customFormat="1" x14ac:dyDescent="0.25">
      <c r="A103" s="304"/>
      <c r="B103" s="305" t="s">
        <v>1093</v>
      </c>
      <c r="C103" s="306"/>
      <c r="D103" s="307"/>
      <c r="E103" s="307"/>
      <c r="F103" s="307"/>
      <c r="G103" s="307"/>
      <c r="H103" s="270">
        <v>967505.94959999993</v>
      </c>
      <c r="I103" s="270">
        <v>864487.11954999994</v>
      </c>
      <c r="J103" s="271">
        <v>89.352124388217817</v>
      </c>
    </row>
    <row r="104" spans="1:10" s="267" customFormat="1" ht="47.25" customHeight="1" x14ac:dyDescent="0.2">
      <c r="A104" s="591" t="s">
        <v>557</v>
      </c>
      <c r="B104" s="615" t="s">
        <v>1099</v>
      </c>
      <c r="C104" s="261" t="s">
        <v>886</v>
      </c>
      <c r="D104" s="262"/>
      <c r="E104" s="263"/>
      <c r="F104" s="264"/>
      <c r="G104" s="262"/>
      <c r="H104" s="265"/>
      <c r="I104" s="265"/>
      <c r="J104" s="266"/>
    </row>
    <row r="105" spans="1:10" s="267" customFormat="1" x14ac:dyDescent="0.25">
      <c r="A105" s="592"/>
      <c r="B105" s="616"/>
      <c r="C105" s="268" t="s">
        <v>1088</v>
      </c>
      <c r="D105" s="262">
        <v>907</v>
      </c>
      <c r="E105" s="263">
        <v>502</v>
      </c>
      <c r="F105" s="264">
        <v>5221600</v>
      </c>
      <c r="G105" s="262">
        <v>422</v>
      </c>
      <c r="H105" s="265">
        <v>82793.626900000003</v>
      </c>
      <c r="I105" s="285">
        <v>82793.626900000003</v>
      </c>
      <c r="J105" s="266">
        <v>100</v>
      </c>
    </row>
    <row r="106" spans="1:10" s="267" customFormat="1" ht="15.75" customHeight="1" x14ac:dyDescent="0.2">
      <c r="A106" s="592"/>
      <c r="B106" s="616"/>
      <c r="C106" s="268" t="s">
        <v>1091</v>
      </c>
      <c r="D106" s="280"/>
      <c r="E106" s="281"/>
      <c r="F106" s="282"/>
      <c r="G106" s="280"/>
      <c r="H106" s="265">
        <v>82793.626900000003</v>
      </c>
      <c r="I106" s="265">
        <v>82793.626900000003</v>
      </c>
      <c r="J106" s="266">
        <v>100</v>
      </c>
    </row>
    <row r="107" spans="1:10" s="267" customFormat="1" x14ac:dyDescent="0.25">
      <c r="A107" s="592"/>
      <c r="B107" s="616"/>
      <c r="C107" s="268" t="s">
        <v>1083</v>
      </c>
      <c r="D107" s="262">
        <v>907</v>
      </c>
      <c r="E107" s="263">
        <v>502</v>
      </c>
      <c r="F107" s="264">
        <v>7950055</v>
      </c>
      <c r="G107" s="262">
        <v>422</v>
      </c>
      <c r="H107" s="265">
        <v>20251.81826</v>
      </c>
      <c r="I107" s="285">
        <v>20251.81826</v>
      </c>
      <c r="J107" s="266">
        <v>100</v>
      </c>
    </row>
    <row r="108" spans="1:10" s="267" customFormat="1" x14ac:dyDescent="0.2">
      <c r="A108" s="592"/>
      <c r="B108" s="616"/>
      <c r="C108" s="268" t="s">
        <v>1092</v>
      </c>
      <c r="D108" s="280"/>
      <c r="E108" s="281"/>
      <c r="F108" s="282"/>
      <c r="G108" s="280"/>
      <c r="H108" s="265">
        <v>20251.81826</v>
      </c>
      <c r="I108" s="265">
        <v>20251.81826</v>
      </c>
      <c r="J108" s="266">
        <v>100</v>
      </c>
    </row>
    <row r="109" spans="1:10" s="267" customFormat="1" ht="15.75" customHeight="1" x14ac:dyDescent="0.25">
      <c r="A109" s="593"/>
      <c r="B109" s="617"/>
      <c r="C109" s="596" t="s">
        <v>1084</v>
      </c>
      <c r="D109" s="597"/>
      <c r="E109" s="597"/>
      <c r="F109" s="597"/>
      <c r="G109" s="598"/>
      <c r="H109" s="270">
        <v>103045.44516</v>
      </c>
      <c r="I109" s="270">
        <v>103045.44516</v>
      </c>
      <c r="J109" s="271">
        <v>100</v>
      </c>
    </row>
    <row r="110" spans="1:10" s="267" customFormat="1" x14ac:dyDescent="0.25">
      <c r="A110" s="304"/>
      <c r="B110" s="305" t="s">
        <v>1093</v>
      </c>
      <c r="C110" s="306"/>
      <c r="D110" s="307"/>
      <c r="E110" s="307"/>
      <c r="F110" s="307"/>
      <c r="G110" s="307"/>
      <c r="H110" s="270">
        <v>103045.44516</v>
      </c>
      <c r="I110" s="270">
        <v>103045.44516</v>
      </c>
      <c r="J110" s="271">
        <v>100</v>
      </c>
    </row>
    <row r="111" spans="1:10" s="267" customFormat="1" ht="63" customHeight="1" x14ac:dyDescent="0.2">
      <c r="A111" s="591" t="s">
        <v>561</v>
      </c>
      <c r="B111" s="615" t="s">
        <v>970</v>
      </c>
      <c r="C111" s="261" t="s">
        <v>959</v>
      </c>
      <c r="D111" s="262"/>
      <c r="E111" s="263"/>
      <c r="F111" s="264"/>
      <c r="G111" s="262"/>
      <c r="H111" s="265"/>
      <c r="I111" s="265"/>
      <c r="J111" s="266"/>
    </row>
    <row r="112" spans="1:10" s="267" customFormat="1" x14ac:dyDescent="0.25">
      <c r="A112" s="592"/>
      <c r="B112" s="616"/>
      <c r="C112" s="268" t="s">
        <v>1088</v>
      </c>
      <c r="D112" s="262">
        <v>908</v>
      </c>
      <c r="E112" s="263">
        <v>409</v>
      </c>
      <c r="F112" s="264">
        <v>5226600</v>
      </c>
      <c r="G112" s="262">
        <v>411</v>
      </c>
      <c r="H112" s="265">
        <v>203000</v>
      </c>
      <c r="I112" s="285">
        <v>182127.45856</v>
      </c>
      <c r="J112" s="266">
        <v>89.717959881773396</v>
      </c>
    </row>
    <row r="113" spans="1:10" s="267" customFormat="1" x14ac:dyDescent="0.2">
      <c r="A113" s="592"/>
      <c r="B113" s="616"/>
      <c r="C113" s="268" t="s">
        <v>1091</v>
      </c>
      <c r="D113" s="280"/>
      <c r="E113" s="281"/>
      <c r="F113" s="282"/>
      <c r="G113" s="280"/>
      <c r="H113" s="265">
        <v>203000</v>
      </c>
      <c r="I113" s="265">
        <v>182127.45856</v>
      </c>
      <c r="J113" s="266">
        <v>89.717959881773396</v>
      </c>
    </row>
    <row r="114" spans="1:10" s="267" customFormat="1" x14ac:dyDescent="0.25">
      <c r="A114" s="592"/>
      <c r="B114" s="616"/>
      <c r="C114" s="261" t="s">
        <v>1083</v>
      </c>
      <c r="D114" s="262">
        <v>908</v>
      </c>
      <c r="E114" s="263">
        <v>409</v>
      </c>
      <c r="F114" s="264">
        <v>7950059</v>
      </c>
      <c r="G114" s="262">
        <v>411</v>
      </c>
      <c r="H114" s="265">
        <v>78371.48</v>
      </c>
      <c r="I114" s="285">
        <v>43384.4352</v>
      </c>
      <c r="J114" s="266">
        <v>55.357427472340703</v>
      </c>
    </row>
    <row r="115" spans="1:10" s="267" customFormat="1" x14ac:dyDescent="0.2">
      <c r="A115" s="592"/>
      <c r="B115" s="616"/>
      <c r="C115" s="268" t="s">
        <v>1092</v>
      </c>
      <c r="D115" s="280"/>
      <c r="E115" s="281"/>
      <c r="F115" s="282"/>
      <c r="G115" s="280"/>
      <c r="H115" s="265">
        <v>78371.48</v>
      </c>
      <c r="I115" s="265">
        <v>43384.4352</v>
      </c>
      <c r="J115" s="266">
        <v>55.357427472340703</v>
      </c>
    </row>
    <row r="116" spans="1:10" s="267" customFormat="1" ht="15.75" customHeight="1" x14ac:dyDescent="0.25">
      <c r="A116" s="593"/>
      <c r="B116" s="617"/>
      <c r="C116" s="596" t="s">
        <v>1084</v>
      </c>
      <c r="D116" s="597"/>
      <c r="E116" s="597"/>
      <c r="F116" s="597"/>
      <c r="G116" s="598"/>
      <c r="H116" s="270">
        <v>281371.48</v>
      </c>
      <c r="I116" s="270">
        <v>225511.89376000001</v>
      </c>
      <c r="J116" s="271">
        <v>80.1473886976747</v>
      </c>
    </row>
    <row r="117" spans="1:10" s="267" customFormat="1" x14ac:dyDescent="0.25">
      <c r="A117" s="309"/>
      <c r="B117" s="310" t="s">
        <v>1093</v>
      </c>
      <c r="C117" s="311"/>
      <c r="D117" s="311"/>
      <c r="E117" s="311"/>
      <c r="F117" s="311"/>
      <c r="G117" s="311"/>
      <c r="H117" s="270">
        <v>281371.48</v>
      </c>
      <c r="I117" s="270">
        <v>225511.89376000001</v>
      </c>
      <c r="J117" s="271">
        <v>80.1473886976747</v>
      </c>
    </row>
    <row r="118" spans="1:10" s="267" customFormat="1" ht="47.25" customHeight="1" x14ac:dyDescent="0.2">
      <c r="A118" s="591" t="s">
        <v>564</v>
      </c>
      <c r="B118" s="615" t="s">
        <v>939</v>
      </c>
      <c r="C118" s="261" t="s">
        <v>886</v>
      </c>
      <c r="D118" s="262"/>
      <c r="E118" s="263"/>
      <c r="F118" s="264"/>
      <c r="G118" s="262"/>
      <c r="H118" s="265"/>
      <c r="I118" s="265"/>
      <c r="J118" s="266"/>
    </row>
    <row r="119" spans="1:10" s="267" customFormat="1" x14ac:dyDescent="0.25">
      <c r="A119" s="592"/>
      <c r="B119" s="616"/>
      <c r="C119" s="268" t="s">
        <v>1088</v>
      </c>
      <c r="D119" s="262">
        <v>907</v>
      </c>
      <c r="E119" s="263">
        <v>502</v>
      </c>
      <c r="F119" s="264">
        <v>5225500</v>
      </c>
      <c r="G119" s="262">
        <v>422</v>
      </c>
      <c r="H119" s="265">
        <v>26513.273099999999</v>
      </c>
      <c r="I119" s="312">
        <v>23972.929100000001</v>
      </c>
      <c r="J119" s="266">
        <v>90.418595280867081</v>
      </c>
    </row>
    <row r="120" spans="1:10" s="267" customFormat="1" x14ac:dyDescent="0.2">
      <c r="A120" s="592"/>
      <c r="B120" s="616"/>
      <c r="C120" s="268" t="s">
        <v>1091</v>
      </c>
      <c r="D120" s="280"/>
      <c r="E120" s="281"/>
      <c r="F120" s="282"/>
      <c r="G120" s="280"/>
      <c r="H120" s="265">
        <v>26513.273099999999</v>
      </c>
      <c r="I120" s="265">
        <v>23972.929100000001</v>
      </c>
      <c r="J120" s="266">
        <v>90.418595280867081</v>
      </c>
    </row>
    <row r="121" spans="1:10" s="267" customFormat="1" x14ac:dyDescent="0.25">
      <c r="A121" s="592"/>
      <c r="B121" s="616"/>
      <c r="C121" s="268" t="s">
        <v>1083</v>
      </c>
      <c r="D121" s="262">
        <v>907</v>
      </c>
      <c r="E121" s="263">
        <v>502</v>
      </c>
      <c r="F121" s="264">
        <v>7950060</v>
      </c>
      <c r="G121" s="262">
        <v>422</v>
      </c>
      <c r="H121" s="265">
        <v>267.8109</v>
      </c>
      <c r="I121" s="312">
        <v>267.8109</v>
      </c>
      <c r="J121" s="266">
        <v>100</v>
      </c>
    </row>
    <row r="122" spans="1:10" s="267" customFormat="1" x14ac:dyDescent="0.2">
      <c r="A122" s="592"/>
      <c r="B122" s="616"/>
      <c r="C122" s="268" t="s">
        <v>1092</v>
      </c>
      <c r="D122" s="280"/>
      <c r="E122" s="281"/>
      <c r="F122" s="282"/>
      <c r="G122" s="280"/>
      <c r="H122" s="265">
        <v>267.8109</v>
      </c>
      <c r="I122" s="265">
        <v>267.8109</v>
      </c>
      <c r="J122" s="266">
        <v>100</v>
      </c>
    </row>
    <row r="123" spans="1:10" s="267" customFormat="1" ht="15.75" customHeight="1" x14ac:dyDescent="0.25">
      <c r="A123" s="592"/>
      <c r="B123" s="616"/>
      <c r="C123" s="596" t="s">
        <v>1084</v>
      </c>
      <c r="D123" s="597"/>
      <c r="E123" s="597"/>
      <c r="F123" s="597"/>
      <c r="G123" s="598"/>
      <c r="H123" s="270">
        <v>26781.083999999999</v>
      </c>
      <c r="I123" s="270">
        <v>24240.74</v>
      </c>
      <c r="J123" s="271">
        <v>90.51440934952447</v>
      </c>
    </row>
    <row r="124" spans="1:10" s="267" customFormat="1" ht="63" x14ac:dyDescent="0.2">
      <c r="A124" s="592"/>
      <c r="B124" s="616"/>
      <c r="C124" s="261" t="s">
        <v>959</v>
      </c>
      <c r="D124" s="262"/>
      <c r="E124" s="263"/>
      <c r="F124" s="264"/>
      <c r="G124" s="262"/>
      <c r="H124" s="265"/>
      <c r="I124" s="265"/>
      <c r="J124" s="266"/>
    </row>
    <row r="125" spans="1:10" s="267" customFormat="1" x14ac:dyDescent="0.25">
      <c r="A125" s="592"/>
      <c r="B125" s="616"/>
      <c r="C125" s="268" t="s">
        <v>1088</v>
      </c>
      <c r="D125" s="262">
        <v>908</v>
      </c>
      <c r="E125" s="263">
        <v>502</v>
      </c>
      <c r="F125" s="264">
        <v>5225500</v>
      </c>
      <c r="G125" s="262">
        <v>411</v>
      </c>
      <c r="H125" s="265">
        <v>91543.705000000002</v>
      </c>
      <c r="I125" s="312">
        <v>88489.572199999995</v>
      </c>
      <c r="J125" s="266">
        <v>96.663743509179568</v>
      </c>
    </row>
    <row r="126" spans="1:10" s="267" customFormat="1" x14ac:dyDescent="0.2">
      <c r="A126" s="592"/>
      <c r="B126" s="616"/>
      <c r="C126" s="268" t="s">
        <v>1091</v>
      </c>
      <c r="D126" s="280"/>
      <c r="E126" s="281"/>
      <c r="F126" s="282"/>
      <c r="G126" s="280"/>
      <c r="H126" s="265">
        <v>91543.705000000002</v>
      </c>
      <c r="I126" s="265">
        <v>88489.572199999995</v>
      </c>
      <c r="J126" s="266">
        <v>96.663743509179568</v>
      </c>
    </row>
    <row r="127" spans="1:10" s="267" customFormat="1" x14ac:dyDescent="0.25">
      <c r="A127" s="592"/>
      <c r="B127" s="616"/>
      <c r="C127" s="268" t="s">
        <v>1083</v>
      </c>
      <c r="D127" s="262">
        <v>908</v>
      </c>
      <c r="E127" s="263">
        <v>502</v>
      </c>
      <c r="F127" s="264">
        <v>7950060</v>
      </c>
      <c r="G127" s="262">
        <v>411</v>
      </c>
      <c r="H127" s="265">
        <v>1547.19</v>
      </c>
      <c r="I127" s="312">
        <v>851.23342000000002</v>
      </c>
      <c r="J127" s="266">
        <v>55.0180275208604</v>
      </c>
    </row>
    <row r="128" spans="1:10" s="267" customFormat="1" x14ac:dyDescent="0.2">
      <c r="A128" s="592"/>
      <c r="B128" s="616"/>
      <c r="C128" s="268" t="s">
        <v>1092</v>
      </c>
      <c r="D128" s="280"/>
      <c r="E128" s="281"/>
      <c r="F128" s="282"/>
      <c r="G128" s="280"/>
      <c r="H128" s="265">
        <v>1547.19</v>
      </c>
      <c r="I128" s="265">
        <v>851.23342000000002</v>
      </c>
      <c r="J128" s="266">
        <v>55.0180275208604</v>
      </c>
    </row>
    <row r="129" spans="1:10" s="267" customFormat="1" ht="15.75" customHeight="1" x14ac:dyDescent="0.25">
      <c r="A129" s="593"/>
      <c r="B129" s="617"/>
      <c r="C129" s="596" t="s">
        <v>1084</v>
      </c>
      <c r="D129" s="597"/>
      <c r="E129" s="597"/>
      <c r="F129" s="597"/>
      <c r="G129" s="598"/>
      <c r="H129" s="270">
        <v>93090.895000000004</v>
      </c>
      <c r="I129" s="270">
        <v>89340.805619999999</v>
      </c>
      <c r="J129" s="271">
        <v>95.971583064057981</v>
      </c>
    </row>
    <row r="130" spans="1:10" s="267" customFormat="1" x14ac:dyDescent="0.25">
      <c r="A130" s="304"/>
      <c r="B130" s="305" t="s">
        <v>1093</v>
      </c>
      <c r="C130" s="306"/>
      <c r="D130" s="307"/>
      <c r="E130" s="307"/>
      <c r="F130" s="307"/>
      <c r="G130" s="307"/>
      <c r="H130" s="270">
        <v>119871.97900000001</v>
      </c>
      <c r="I130" s="270">
        <v>113581.54562</v>
      </c>
      <c r="J130" s="271">
        <v>94.752373797048932</v>
      </c>
    </row>
    <row r="131" spans="1:10" s="267" customFormat="1" x14ac:dyDescent="0.25">
      <c r="A131" s="575"/>
      <c r="B131" s="313" t="s">
        <v>1100</v>
      </c>
      <c r="C131" s="314"/>
      <c r="D131" s="314"/>
      <c r="E131" s="314"/>
      <c r="F131" s="314"/>
      <c r="G131" s="314"/>
      <c r="H131" s="270">
        <v>1598200.2116599998</v>
      </c>
      <c r="I131" s="270">
        <v>1426978.6211199998</v>
      </c>
      <c r="J131" s="271">
        <v>89.286599432860953</v>
      </c>
    </row>
    <row r="132" spans="1:10" s="267" customFormat="1" ht="15.75" customHeight="1" x14ac:dyDescent="0.25">
      <c r="A132" s="576"/>
      <c r="B132" s="273" t="s">
        <v>1086</v>
      </c>
      <c r="C132" s="274"/>
      <c r="D132" s="274"/>
      <c r="E132" s="274"/>
      <c r="F132" s="274"/>
      <c r="G132" s="274"/>
      <c r="H132" s="315"/>
      <c r="I132" s="315"/>
      <c r="J132" s="316"/>
    </row>
    <row r="133" spans="1:10" s="267" customFormat="1" ht="15.75" customHeight="1" x14ac:dyDescent="0.25">
      <c r="A133" s="576"/>
      <c r="B133" s="275" t="s">
        <v>1087</v>
      </c>
      <c r="C133" s="276"/>
      <c r="D133" s="276"/>
      <c r="E133" s="276"/>
      <c r="F133" s="276"/>
      <c r="G133" s="276"/>
      <c r="H133" s="277">
        <v>58131.299210000005</v>
      </c>
      <c r="I133" s="277">
        <v>58131.299210000005</v>
      </c>
      <c r="J133" s="278">
        <v>100</v>
      </c>
    </row>
    <row r="134" spans="1:10" s="267" customFormat="1" ht="15.75" customHeight="1" x14ac:dyDescent="0.25">
      <c r="A134" s="576"/>
      <c r="B134" s="275" t="s">
        <v>1088</v>
      </c>
      <c r="C134" s="276"/>
      <c r="D134" s="276"/>
      <c r="E134" s="276"/>
      <c r="F134" s="276"/>
      <c r="G134" s="276"/>
      <c r="H134" s="277">
        <v>1231374.7182400001</v>
      </c>
      <c r="I134" s="277">
        <v>1123166.6218699999</v>
      </c>
      <c r="J134" s="278">
        <v>91.212415297541455</v>
      </c>
    </row>
    <row r="135" spans="1:10" s="267" customFormat="1" ht="15.75" customHeight="1" x14ac:dyDescent="0.25">
      <c r="A135" s="577"/>
      <c r="B135" s="275" t="s">
        <v>1083</v>
      </c>
      <c r="C135" s="317"/>
      <c r="D135" s="317"/>
      <c r="E135" s="317"/>
      <c r="F135" s="317"/>
      <c r="G135" s="317"/>
      <c r="H135" s="277">
        <v>308694.19421000005</v>
      </c>
      <c r="I135" s="277">
        <v>245680.70004000003</v>
      </c>
      <c r="J135" s="278">
        <v>79.587081535089425</v>
      </c>
    </row>
    <row r="136" spans="1:10" s="260" customFormat="1" x14ac:dyDescent="0.25">
      <c r="A136" s="279"/>
      <c r="B136" s="602" t="s">
        <v>1101</v>
      </c>
      <c r="C136" s="603"/>
      <c r="D136" s="603"/>
      <c r="E136" s="603"/>
      <c r="F136" s="603"/>
      <c r="G136" s="603"/>
      <c r="H136" s="603"/>
      <c r="I136" s="603"/>
      <c r="J136" s="604"/>
    </row>
    <row r="137" spans="1:10" s="267" customFormat="1" ht="63" x14ac:dyDescent="0.2">
      <c r="A137" s="591" t="s">
        <v>1024</v>
      </c>
      <c r="B137" s="615" t="s">
        <v>993</v>
      </c>
      <c r="C137" s="261" t="s">
        <v>959</v>
      </c>
      <c r="D137" s="262"/>
      <c r="E137" s="263"/>
      <c r="F137" s="264"/>
      <c r="G137" s="262"/>
      <c r="H137" s="265"/>
      <c r="I137" s="265"/>
      <c r="J137" s="266"/>
    </row>
    <row r="138" spans="1:10" s="267" customFormat="1" x14ac:dyDescent="0.2">
      <c r="A138" s="592"/>
      <c r="B138" s="616"/>
      <c r="C138" s="302" t="s">
        <v>1083</v>
      </c>
      <c r="D138" s="262">
        <v>908</v>
      </c>
      <c r="E138" s="263">
        <v>503</v>
      </c>
      <c r="F138" s="264">
        <v>1020102</v>
      </c>
      <c r="G138" s="262">
        <v>411</v>
      </c>
      <c r="H138" s="265">
        <v>4628.7420000000002</v>
      </c>
      <c r="I138" s="265">
        <v>4628.7420000000002</v>
      </c>
      <c r="J138" s="266">
        <v>100</v>
      </c>
    </row>
    <row r="139" spans="1:10" s="267" customFormat="1" x14ac:dyDescent="0.2">
      <c r="A139" s="592"/>
      <c r="B139" s="616"/>
      <c r="C139" s="302" t="s">
        <v>1083</v>
      </c>
      <c r="D139" s="262">
        <v>908</v>
      </c>
      <c r="E139" s="263">
        <v>804</v>
      </c>
      <c r="F139" s="264">
        <v>1020102</v>
      </c>
      <c r="G139" s="262">
        <v>411</v>
      </c>
      <c r="H139" s="265">
        <v>40</v>
      </c>
      <c r="I139" s="265">
        <v>40</v>
      </c>
      <c r="J139" s="266">
        <v>100</v>
      </c>
    </row>
    <row r="140" spans="1:10" x14ac:dyDescent="0.25">
      <c r="A140" s="593"/>
      <c r="B140" s="617"/>
      <c r="C140" s="302" t="s">
        <v>1083</v>
      </c>
      <c r="D140" s="262">
        <v>908</v>
      </c>
      <c r="E140" s="263">
        <v>901</v>
      </c>
      <c r="F140" s="264">
        <v>1020102</v>
      </c>
      <c r="G140" s="262">
        <v>411</v>
      </c>
      <c r="H140" s="265">
        <v>1390.0287599999999</v>
      </c>
      <c r="I140" s="265">
        <v>1390.0287599999999</v>
      </c>
      <c r="J140" s="266">
        <v>100</v>
      </c>
    </row>
    <row r="141" spans="1:10" s="267" customFormat="1" ht="15.75" customHeight="1" x14ac:dyDescent="0.25">
      <c r="A141" s="318"/>
      <c r="B141" s="319"/>
      <c r="C141" s="596" t="s">
        <v>1084</v>
      </c>
      <c r="D141" s="597"/>
      <c r="E141" s="597"/>
      <c r="F141" s="597"/>
      <c r="G141" s="598"/>
      <c r="H141" s="270">
        <v>6058.7707600000003</v>
      </c>
      <c r="I141" s="270">
        <v>6058.7707600000003</v>
      </c>
      <c r="J141" s="271">
        <v>100</v>
      </c>
    </row>
    <row r="142" spans="1:10" s="267" customFormat="1" ht="63" x14ac:dyDescent="0.2">
      <c r="A142" s="591" t="s">
        <v>1028</v>
      </c>
      <c r="B142" s="615" t="s">
        <v>1102</v>
      </c>
      <c r="C142" s="261" t="s">
        <v>959</v>
      </c>
      <c r="D142" s="262"/>
      <c r="E142" s="263"/>
      <c r="F142" s="264"/>
      <c r="G142" s="262"/>
      <c r="H142" s="265"/>
      <c r="I142" s="265"/>
      <c r="J142" s="266"/>
    </row>
    <row r="143" spans="1:10" s="267" customFormat="1" x14ac:dyDescent="0.2">
      <c r="A143" s="593"/>
      <c r="B143" s="617"/>
      <c r="C143" s="303" t="s">
        <v>1083</v>
      </c>
      <c r="D143" s="262">
        <v>908</v>
      </c>
      <c r="E143" s="263">
        <v>503</v>
      </c>
      <c r="F143" s="264">
        <v>1020103</v>
      </c>
      <c r="G143" s="262">
        <v>411</v>
      </c>
      <c r="H143" s="265">
        <v>7409.0839100000003</v>
      </c>
      <c r="I143" s="265">
        <v>5184.4335700000001</v>
      </c>
      <c r="J143" s="266">
        <v>69.974016126374252</v>
      </c>
    </row>
    <row r="144" spans="1:10" s="267" customFormat="1" ht="15.75" customHeight="1" x14ac:dyDescent="0.25">
      <c r="A144" s="318"/>
      <c r="B144" s="319"/>
      <c r="C144" s="596" t="s">
        <v>1084</v>
      </c>
      <c r="D144" s="597"/>
      <c r="E144" s="597"/>
      <c r="F144" s="597"/>
      <c r="G144" s="598"/>
      <c r="H144" s="270">
        <v>7409.0839100000003</v>
      </c>
      <c r="I144" s="270">
        <v>5184.4335700000001</v>
      </c>
      <c r="J144" s="271">
        <v>69.974016126374252</v>
      </c>
    </row>
    <row r="145" spans="1:10" s="267" customFormat="1" ht="47.25" x14ac:dyDescent="0.2">
      <c r="A145" s="591" t="s">
        <v>1034</v>
      </c>
      <c r="B145" s="615" t="s">
        <v>946</v>
      </c>
      <c r="C145" s="261" t="s">
        <v>886</v>
      </c>
      <c r="D145" s="262"/>
      <c r="E145" s="263"/>
      <c r="F145" s="264"/>
      <c r="G145" s="262"/>
      <c r="H145" s="265"/>
      <c r="I145" s="265"/>
      <c r="J145" s="266"/>
    </row>
    <row r="146" spans="1:10" x14ac:dyDescent="0.25">
      <c r="A146" s="593"/>
      <c r="B146" s="617"/>
      <c r="C146" s="268" t="s">
        <v>1083</v>
      </c>
      <c r="D146" s="262">
        <v>907</v>
      </c>
      <c r="E146" s="263">
        <v>503</v>
      </c>
      <c r="F146" s="264">
        <v>1020105</v>
      </c>
      <c r="G146" s="262">
        <v>411</v>
      </c>
      <c r="H146" s="265">
        <v>1352.10905</v>
      </c>
      <c r="I146" s="265">
        <v>1352.10905</v>
      </c>
      <c r="J146" s="266">
        <v>100</v>
      </c>
    </row>
    <row r="147" spans="1:10" s="267" customFormat="1" ht="15.75" customHeight="1" x14ac:dyDescent="0.25">
      <c r="A147" s="318"/>
      <c r="B147" s="319"/>
      <c r="C147" s="596" t="s">
        <v>1084</v>
      </c>
      <c r="D147" s="597"/>
      <c r="E147" s="597"/>
      <c r="F147" s="597"/>
      <c r="G147" s="598"/>
      <c r="H147" s="270">
        <v>1352.10905</v>
      </c>
      <c r="I147" s="270">
        <v>1352.10905</v>
      </c>
      <c r="J147" s="271">
        <v>100</v>
      </c>
    </row>
    <row r="148" spans="1:10" s="267" customFormat="1" ht="63" x14ac:dyDescent="0.2">
      <c r="A148" s="591" t="s">
        <v>1056</v>
      </c>
      <c r="B148" s="615" t="s">
        <v>966</v>
      </c>
      <c r="C148" s="261" t="s">
        <v>959</v>
      </c>
      <c r="D148" s="262"/>
      <c r="E148" s="263"/>
      <c r="F148" s="264"/>
      <c r="G148" s="262"/>
      <c r="H148" s="265"/>
      <c r="I148" s="265"/>
      <c r="J148" s="266"/>
    </row>
    <row r="149" spans="1:10" s="267" customFormat="1" x14ac:dyDescent="0.2">
      <c r="A149" s="593"/>
      <c r="B149" s="617"/>
      <c r="C149" s="268" t="s">
        <v>1083</v>
      </c>
      <c r="D149" s="262">
        <v>908</v>
      </c>
      <c r="E149" s="263">
        <v>409</v>
      </c>
      <c r="F149" s="264">
        <v>1020118</v>
      </c>
      <c r="G149" s="262">
        <v>411</v>
      </c>
      <c r="H149" s="265">
        <v>1632.58637</v>
      </c>
      <c r="I149" s="265">
        <v>1632.5863700000002</v>
      </c>
      <c r="J149" s="266">
        <v>100.00000000000003</v>
      </c>
    </row>
    <row r="150" spans="1:10" s="267" customFormat="1" ht="15.75" customHeight="1" x14ac:dyDescent="0.25">
      <c r="A150" s="318"/>
      <c r="B150" s="319"/>
      <c r="C150" s="596" t="s">
        <v>1084</v>
      </c>
      <c r="D150" s="597"/>
      <c r="E150" s="597"/>
      <c r="F150" s="597"/>
      <c r="G150" s="598"/>
      <c r="H150" s="270">
        <v>1632.58637</v>
      </c>
      <c r="I150" s="270">
        <v>1632.5863700000002</v>
      </c>
      <c r="J150" s="271">
        <v>100.00000000000003</v>
      </c>
    </row>
    <row r="151" spans="1:10" s="267" customFormat="1" ht="63" x14ac:dyDescent="0.2">
      <c r="A151" s="591" t="s">
        <v>1060</v>
      </c>
      <c r="B151" s="615" t="s">
        <v>1103</v>
      </c>
      <c r="C151" s="261" t="s">
        <v>959</v>
      </c>
      <c r="D151" s="262"/>
      <c r="E151" s="263"/>
      <c r="F151" s="264"/>
      <c r="G151" s="262"/>
      <c r="H151" s="265"/>
      <c r="I151" s="265"/>
      <c r="J151" s="266"/>
    </row>
    <row r="152" spans="1:10" s="267" customFormat="1" x14ac:dyDescent="0.2">
      <c r="A152" s="593"/>
      <c r="B152" s="617"/>
      <c r="C152" s="268" t="s">
        <v>1083</v>
      </c>
      <c r="D152" s="262">
        <v>908</v>
      </c>
      <c r="E152" s="263">
        <v>502</v>
      </c>
      <c r="F152" s="264">
        <v>1020121</v>
      </c>
      <c r="G152" s="262">
        <v>411</v>
      </c>
      <c r="H152" s="265">
        <v>5984.5884900000001</v>
      </c>
      <c r="I152" s="265">
        <v>5984.5884900000001</v>
      </c>
      <c r="J152" s="266">
        <v>100</v>
      </c>
    </row>
    <row r="153" spans="1:10" s="267" customFormat="1" ht="15.75" customHeight="1" x14ac:dyDescent="0.25">
      <c r="A153" s="318"/>
      <c r="B153" s="319"/>
      <c r="C153" s="596" t="s">
        <v>1084</v>
      </c>
      <c r="D153" s="597"/>
      <c r="E153" s="597"/>
      <c r="F153" s="597"/>
      <c r="G153" s="598"/>
      <c r="H153" s="270">
        <v>5984.5884900000001</v>
      </c>
      <c r="I153" s="270">
        <v>5984.5884900000001</v>
      </c>
      <c r="J153" s="271">
        <v>100</v>
      </c>
    </row>
    <row r="154" spans="1:10" s="267" customFormat="1" ht="63" x14ac:dyDescent="0.2">
      <c r="A154" s="591" t="s">
        <v>1104</v>
      </c>
      <c r="B154" s="615" t="s">
        <v>989</v>
      </c>
      <c r="C154" s="261" t="s">
        <v>959</v>
      </c>
      <c r="D154" s="262"/>
      <c r="E154" s="263"/>
      <c r="F154" s="264"/>
      <c r="G154" s="262"/>
      <c r="H154" s="265"/>
      <c r="I154" s="265"/>
      <c r="J154" s="266"/>
    </row>
    <row r="155" spans="1:10" s="267" customFormat="1" x14ac:dyDescent="0.2">
      <c r="A155" s="593"/>
      <c r="B155" s="617"/>
      <c r="C155" s="268" t="s">
        <v>1083</v>
      </c>
      <c r="D155" s="262">
        <v>908</v>
      </c>
      <c r="E155" s="263">
        <v>502</v>
      </c>
      <c r="F155" s="264">
        <v>1020123</v>
      </c>
      <c r="G155" s="262">
        <v>411</v>
      </c>
      <c r="H155" s="265">
        <v>6299.18336</v>
      </c>
      <c r="I155" s="265">
        <v>5549.1964599999992</v>
      </c>
      <c r="J155" s="266">
        <v>88.093902699158761</v>
      </c>
    </row>
    <row r="156" spans="1:10" s="267" customFormat="1" ht="15.75" customHeight="1" x14ac:dyDescent="0.25">
      <c r="A156" s="318"/>
      <c r="B156" s="319"/>
      <c r="C156" s="596" t="s">
        <v>1084</v>
      </c>
      <c r="D156" s="597"/>
      <c r="E156" s="597"/>
      <c r="F156" s="597"/>
      <c r="G156" s="598"/>
      <c r="H156" s="270">
        <v>6299.18336</v>
      </c>
      <c r="I156" s="270">
        <v>5549.1964599999992</v>
      </c>
      <c r="J156" s="271">
        <v>88.093902699158761</v>
      </c>
    </row>
    <row r="157" spans="1:10" s="267" customFormat="1" ht="63" x14ac:dyDescent="0.2">
      <c r="A157" s="591" t="s">
        <v>1105</v>
      </c>
      <c r="B157" s="615" t="s">
        <v>991</v>
      </c>
      <c r="C157" s="261" t="s">
        <v>959</v>
      </c>
      <c r="D157" s="262"/>
      <c r="E157" s="263"/>
      <c r="F157" s="264"/>
      <c r="G157" s="262"/>
      <c r="H157" s="265"/>
      <c r="I157" s="265"/>
      <c r="J157" s="266"/>
    </row>
    <row r="158" spans="1:10" s="267" customFormat="1" x14ac:dyDescent="0.2">
      <c r="A158" s="593"/>
      <c r="B158" s="617"/>
      <c r="C158" s="268" t="s">
        <v>1083</v>
      </c>
      <c r="D158" s="262">
        <v>908</v>
      </c>
      <c r="E158" s="263">
        <v>502</v>
      </c>
      <c r="F158" s="264">
        <v>1020124</v>
      </c>
      <c r="G158" s="262">
        <v>411</v>
      </c>
      <c r="H158" s="265">
        <v>10554.18377</v>
      </c>
      <c r="I158" s="265">
        <v>0</v>
      </c>
      <c r="J158" s="266">
        <v>0</v>
      </c>
    </row>
    <row r="159" spans="1:10" s="267" customFormat="1" ht="15.75" customHeight="1" x14ac:dyDescent="0.25">
      <c r="A159" s="318"/>
      <c r="B159" s="319"/>
      <c r="C159" s="596" t="s">
        <v>1084</v>
      </c>
      <c r="D159" s="597"/>
      <c r="E159" s="597"/>
      <c r="F159" s="597"/>
      <c r="G159" s="598"/>
      <c r="H159" s="270">
        <v>10554.18377</v>
      </c>
      <c r="I159" s="270">
        <v>0</v>
      </c>
      <c r="J159" s="271">
        <v>0</v>
      </c>
    </row>
    <row r="160" spans="1:10" s="267" customFormat="1" ht="63" x14ac:dyDescent="0.2">
      <c r="A160" s="591" t="s">
        <v>1106</v>
      </c>
      <c r="B160" s="594" t="s">
        <v>1001</v>
      </c>
      <c r="C160" s="261" t="s">
        <v>959</v>
      </c>
      <c r="D160" s="262"/>
      <c r="E160" s="263"/>
      <c r="F160" s="264"/>
      <c r="G160" s="262"/>
      <c r="H160" s="265"/>
      <c r="I160" s="265"/>
      <c r="J160" s="266"/>
    </row>
    <row r="161" spans="1:10" s="267" customFormat="1" x14ac:dyDescent="0.2">
      <c r="A161" s="593"/>
      <c r="B161" s="611"/>
      <c r="C161" s="268" t="s">
        <v>1083</v>
      </c>
      <c r="D161" s="262">
        <v>908</v>
      </c>
      <c r="E161" s="263">
        <v>701</v>
      </c>
      <c r="F161" s="264">
        <v>1020125</v>
      </c>
      <c r="G161" s="262">
        <v>411</v>
      </c>
      <c r="H161" s="265">
        <v>1170.7727</v>
      </c>
      <c r="I161" s="265">
        <v>1050.0026699999999</v>
      </c>
      <c r="J161" s="266">
        <v>89.684587794026953</v>
      </c>
    </row>
    <row r="162" spans="1:10" s="267" customFormat="1" ht="15.75" customHeight="1" x14ac:dyDescent="0.25">
      <c r="A162" s="318"/>
      <c r="B162" s="319"/>
      <c r="C162" s="596" t="s">
        <v>1084</v>
      </c>
      <c r="D162" s="597"/>
      <c r="E162" s="597"/>
      <c r="F162" s="597"/>
      <c r="G162" s="598"/>
      <c r="H162" s="270">
        <v>1170.7727</v>
      </c>
      <c r="I162" s="270">
        <v>1050.0026699999999</v>
      </c>
      <c r="J162" s="271">
        <v>89.684587794026953</v>
      </c>
    </row>
    <row r="163" spans="1:10" s="267" customFormat="1" ht="63" x14ac:dyDescent="0.2">
      <c r="A163" s="591" t="s">
        <v>1107</v>
      </c>
      <c r="B163" s="615" t="s">
        <v>1108</v>
      </c>
      <c r="C163" s="261" t="s">
        <v>959</v>
      </c>
      <c r="D163" s="262"/>
      <c r="E163" s="263"/>
      <c r="F163" s="264"/>
      <c r="G163" s="262"/>
      <c r="H163" s="265"/>
      <c r="I163" s="265"/>
      <c r="J163" s="266"/>
    </row>
    <row r="164" spans="1:10" s="267" customFormat="1" ht="15.75" customHeight="1" x14ac:dyDescent="0.2">
      <c r="A164" s="593"/>
      <c r="B164" s="617"/>
      <c r="C164" s="268" t="s">
        <v>1083</v>
      </c>
      <c r="D164" s="262">
        <v>908</v>
      </c>
      <c r="E164" s="263">
        <v>902</v>
      </c>
      <c r="F164" s="264">
        <v>1020128</v>
      </c>
      <c r="G164" s="262">
        <v>411</v>
      </c>
      <c r="H164" s="265">
        <v>1745</v>
      </c>
      <c r="I164" s="265">
        <v>1745</v>
      </c>
      <c r="J164" s="266">
        <v>100</v>
      </c>
    </row>
    <row r="165" spans="1:10" s="267" customFormat="1" ht="15.75" customHeight="1" x14ac:dyDescent="0.25">
      <c r="A165" s="318"/>
      <c r="B165" s="319"/>
      <c r="C165" s="596" t="s">
        <v>1084</v>
      </c>
      <c r="D165" s="597"/>
      <c r="E165" s="597"/>
      <c r="F165" s="597"/>
      <c r="G165" s="598"/>
      <c r="H165" s="270">
        <v>1745</v>
      </c>
      <c r="I165" s="270">
        <v>1745</v>
      </c>
      <c r="J165" s="271">
        <v>100</v>
      </c>
    </row>
    <row r="166" spans="1:10" s="267" customFormat="1" ht="63" x14ac:dyDescent="0.2">
      <c r="A166" s="591" t="s">
        <v>1109</v>
      </c>
      <c r="B166" s="594" t="s">
        <v>762</v>
      </c>
      <c r="C166" s="261" t="s">
        <v>959</v>
      </c>
      <c r="D166" s="262"/>
      <c r="E166" s="263"/>
      <c r="F166" s="264"/>
      <c r="G166" s="262"/>
      <c r="H166" s="265"/>
      <c r="I166" s="265"/>
      <c r="J166" s="266"/>
    </row>
    <row r="167" spans="1:10" s="267" customFormat="1" x14ac:dyDescent="0.2">
      <c r="A167" s="592"/>
      <c r="B167" s="595"/>
      <c r="C167" s="268" t="s">
        <v>1088</v>
      </c>
      <c r="D167" s="262">
        <v>908</v>
      </c>
      <c r="E167" s="263">
        <v>701</v>
      </c>
      <c r="F167" s="264">
        <v>5221101</v>
      </c>
      <c r="G167" s="262">
        <v>411</v>
      </c>
      <c r="H167" s="265">
        <v>24897.15</v>
      </c>
      <c r="I167" s="265">
        <v>24897.15</v>
      </c>
      <c r="J167" s="266">
        <v>100</v>
      </c>
    </row>
    <row r="168" spans="1:10" s="267" customFormat="1" x14ac:dyDescent="0.2">
      <c r="A168" s="592"/>
      <c r="B168" s="595"/>
      <c r="C168" s="268" t="s">
        <v>1088</v>
      </c>
      <c r="D168" s="262">
        <v>908</v>
      </c>
      <c r="E168" s="263">
        <v>701</v>
      </c>
      <c r="F168" s="264">
        <v>5221102</v>
      </c>
      <c r="G168" s="262">
        <v>411</v>
      </c>
      <c r="H168" s="265">
        <v>713.08</v>
      </c>
      <c r="I168" s="265">
        <v>713.08</v>
      </c>
      <c r="J168" s="266">
        <v>100</v>
      </c>
    </row>
    <row r="169" spans="1:10" s="267" customFormat="1" x14ac:dyDescent="0.2">
      <c r="A169" s="593"/>
      <c r="B169" s="611"/>
      <c r="C169" s="268" t="s">
        <v>1088</v>
      </c>
      <c r="D169" s="262">
        <v>908</v>
      </c>
      <c r="E169" s="263">
        <v>701</v>
      </c>
      <c r="F169" s="264">
        <v>5221103</v>
      </c>
      <c r="G169" s="262">
        <v>411</v>
      </c>
      <c r="H169" s="265">
        <v>597.70000000000005</v>
      </c>
      <c r="I169" s="265">
        <v>597.70000000000005</v>
      </c>
      <c r="J169" s="266">
        <v>100</v>
      </c>
    </row>
    <row r="170" spans="1:10" s="267" customFormat="1" ht="15.75" customHeight="1" x14ac:dyDescent="0.25">
      <c r="A170" s="318"/>
      <c r="B170" s="319"/>
      <c r="C170" s="596" t="s">
        <v>1084</v>
      </c>
      <c r="D170" s="597"/>
      <c r="E170" s="597"/>
      <c r="F170" s="597"/>
      <c r="G170" s="598"/>
      <c r="H170" s="270">
        <v>26207.930000000004</v>
      </c>
      <c r="I170" s="270">
        <v>26207.930000000004</v>
      </c>
      <c r="J170" s="271">
        <v>100</v>
      </c>
    </row>
    <row r="171" spans="1:10" s="267" customFormat="1" ht="63" x14ac:dyDescent="0.2">
      <c r="A171" s="591" t="s">
        <v>1110</v>
      </c>
      <c r="B171" s="615" t="s">
        <v>1111</v>
      </c>
      <c r="C171" s="261" t="s">
        <v>959</v>
      </c>
      <c r="D171" s="262"/>
      <c r="E171" s="263"/>
      <c r="F171" s="264"/>
      <c r="G171" s="262"/>
      <c r="H171" s="265"/>
      <c r="I171" s="265"/>
      <c r="J171" s="266"/>
    </row>
    <row r="172" spans="1:10" s="267" customFormat="1" ht="15.75" customHeight="1" x14ac:dyDescent="0.2">
      <c r="A172" s="593"/>
      <c r="B172" s="617"/>
      <c r="C172" s="268" t="s">
        <v>1087</v>
      </c>
      <c r="D172" s="262">
        <v>908</v>
      </c>
      <c r="E172" s="263">
        <v>701</v>
      </c>
      <c r="F172" s="264" t="s">
        <v>1005</v>
      </c>
      <c r="G172" s="262">
        <v>411</v>
      </c>
      <c r="H172" s="265">
        <v>75102.850000000006</v>
      </c>
      <c r="I172" s="265">
        <v>75102.850000000006</v>
      </c>
      <c r="J172" s="266">
        <v>100</v>
      </c>
    </row>
    <row r="173" spans="1:10" s="267" customFormat="1" ht="15.75" customHeight="1" x14ac:dyDescent="0.25">
      <c r="A173" s="318"/>
      <c r="B173" s="319"/>
      <c r="C173" s="596" t="s">
        <v>1084</v>
      </c>
      <c r="D173" s="597"/>
      <c r="E173" s="597"/>
      <c r="F173" s="597"/>
      <c r="G173" s="598"/>
      <c r="H173" s="270">
        <v>75102.850000000006</v>
      </c>
      <c r="I173" s="270">
        <v>75102.850000000006</v>
      </c>
      <c r="J173" s="271">
        <v>100</v>
      </c>
    </row>
    <row r="174" spans="1:10" s="267" customFormat="1" ht="63" x14ac:dyDescent="0.2">
      <c r="A174" s="591" t="s">
        <v>1112</v>
      </c>
      <c r="B174" s="615" t="s">
        <v>862</v>
      </c>
      <c r="C174" s="261" t="s">
        <v>857</v>
      </c>
      <c r="D174" s="262"/>
      <c r="E174" s="263"/>
      <c r="F174" s="264"/>
      <c r="G174" s="262"/>
      <c r="H174" s="265"/>
      <c r="I174" s="265"/>
      <c r="J174" s="266"/>
    </row>
    <row r="175" spans="1:10" s="267" customFormat="1" x14ac:dyDescent="0.2">
      <c r="A175" s="592"/>
      <c r="B175" s="616"/>
      <c r="C175" s="268" t="s">
        <v>1083</v>
      </c>
      <c r="D175" s="262">
        <v>906</v>
      </c>
      <c r="E175" s="263">
        <v>406</v>
      </c>
      <c r="F175" s="264">
        <v>3400220</v>
      </c>
      <c r="G175" s="262">
        <v>422</v>
      </c>
      <c r="H175" s="265">
        <v>53132.26109</v>
      </c>
      <c r="I175" s="265">
        <v>53132.26109</v>
      </c>
      <c r="J175" s="266">
        <v>100</v>
      </c>
    </row>
    <row r="176" spans="1:10" s="267" customFormat="1" ht="15.75" customHeight="1" x14ac:dyDescent="0.2">
      <c r="A176" s="593"/>
      <c r="B176" s="617"/>
      <c r="C176" s="268" t="s">
        <v>1083</v>
      </c>
      <c r="D176" s="262">
        <v>906</v>
      </c>
      <c r="E176" s="263">
        <v>409</v>
      </c>
      <c r="F176" s="264">
        <v>3400220</v>
      </c>
      <c r="G176" s="262">
        <v>422</v>
      </c>
      <c r="H176" s="265">
        <v>73979.971999999994</v>
      </c>
      <c r="I176" s="265">
        <v>73979.971999999994</v>
      </c>
      <c r="J176" s="266">
        <v>100</v>
      </c>
    </row>
    <row r="177" spans="1:10" s="267" customFormat="1" ht="15.75" customHeight="1" x14ac:dyDescent="0.25">
      <c r="A177" s="318"/>
      <c r="B177" s="319"/>
      <c r="C177" s="596" t="s">
        <v>1084</v>
      </c>
      <c r="D177" s="597"/>
      <c r="E177" s="597"/>
      <c r="F177" s="597"/>
      <c r="G177" s="598"/>
      <c r="H177" s="270">
        <v>127112.23308999999</v>
      </c>
      <c r="I177" s="270">
        <v>127112.23308999999</v>
      </c>
      <c r="J177" s="271">
        <v>100</v>
      </c>
    </row>
    <row r="178" spans="1:10" s="267" customFormat="1" ht="63" customHeight="1" x14ac:dyDescent="0.2">
      <c r="A178" s="591" t="s">
        <v>1113</v>
      </c>
      <c r="B178" s="615" t="s">
        <v>1114</v>
      </c>
      <c r="C178" s="261" t="s">
        <v>1035</v>
      </c>
      <c r="D178" s="262"/>
      <c r="E178" s="263"/>
      <c r="F178" s="264"/>
      <c r="G178" s="262"/>
      <c r="H178" s="265"/>
      <c r="I178" s="265"/>
      <c r="J178" s="266"/>
    </row>
    <row r="179" spans="1:10" s="267" customFormat="1" x14ac:dyDescent="0.2">
      <c r="A179" s="592"/>
      <c r="B179" s="616"/>
      <c r="C179" s="268" t="s">
        <v>1087</v>
      </c>
      <c r="D179" s="262">
        <v>913</v>
      </c>
      <c r="E179" s="263">
        <v>1004</v>
      </c>
      <c r="F179" s="264">
        <v>5052104</v>
      </c>
      <c r="G179" s="262">
        <v>440</v>
      </c>
      <c r="H179" s="265">
        <v>7739.9889999999996</v>
      </c>
      <c r="I179" s="265">
        <v>7739.9889999999996</v>
      </c>
      <c r="J179" s="266">
        <v>100</v>
      </c>
    </row>
    <row r="180" spans="1:10" s="267" customFormat="1" x14ac:dyDescent="0.25">
      <c r="A180" s="592"/>
      <c r="B180" s="616"/>
      <c r="C180" s="320" t="s">
        <v>1098</v>
      </c>
      <c r="D180" s="321"/>
      <c r="E180" s="321"/>
      <c r="F180" s="321"/>
      <c r="G180" s="321"/>
      <c r="H180" s="277">
        <v>7739.9889999999996</v>
      </c>
      <c r="I180" s="277">
        <v>7739.9889999999996</v>
      </c>
      <c r="J180" s="278">
        <v>100</v>
      </c>
    </row>
    <row r="181" spans="1:10" s="267" customFormat="1" x14ac:dyDescent="0.2">
      <c r="A181" s="592"/>
      <c r="B181" s="616"/>
      <c r="C181" s="268" t="s">
        <v>1088</v>
      </c>
      <c r="D181" s="262">
        <v>913</v>
      </c>
      <c r="E181" s="263">
        <v>1004</v>
      </c>
      <c r="F181" s="264">
        <v>5052104</v>
      </c>
      <c r="G181" s="262">
        <v>440</v>
      </c>
      <c r="H181" s="265">
        <v>191252.74799999999</v>
      </c>
      <c r="I181" s="265">
        <v>190703.21100000001</v>
      </c>
      <c r="J181" s="266">
        <v>99.71266452077333</v>
      </c>
    </row>
    <row r="182" spans="1:10" s="267" customFormat="1" x14ac:dyDescent="0.25">
      <c r="A182" s="593"/>
      <c r="B182" s="617"/>
      <c r="C182" s="320" t="s">
        <v>1091</v>
      </c>
      <c r="D182" s="321"/>
      <c r="E182" s="321"/>
      <c r="F182" s="321"/>
      <c r="G182" s="321"/>
      <c r="H182" s="277">
        <v>191252.74799999999</v>
      </c>
      <c r="I182" s="277">
        <v>190703.21100000001</v>
      </c>
      <c r="J182" s="278">
        <v>99.71266452077333</v>
      </c>
    </row>
    <row r="183" spans="1:10" s="267" customFormat="1" ht="15.75" customHeight="1" x14ac:dyDescent="0.25">
      <c r="A183" s="318"/>
      <c r="B183" s="319"/>
      <c r="C183" s="596" t="s">
        <v>1084</v>
      </c>
      <c r="D183" s="597"/>
      <c r="E183" s="597"/>
      <c r="F183" s="597"/>
      <c r="G183" s="598"/>
      <c r="H183" s="270">
        <v>198992.73699999999</v>
      </c>
      <c r="I183" s="270">
        <v>198443.2</v>
      </c>
      <c r="J183" s="271">
        <v>99.723840674647349</v>
      </c>
    </row>
    <row r="184" spans="1:10" s="267" customFormat="1" ht="63" x14ac:dyDescent="0.2">
      <c r="A184" s="591" t="s">
        <v>1115</v>
      </c>
      <c r="B184" s="615" t="s">
        <v>1017</v>
      </c>
      <c r="C184" s="261" t="s">
        <v>959</v>
      </c>
      <c r="D184" s="262"/>
      <c r="E184" s="263"/>
      <c r="F184" s="264"/>
      <c r="G184" s="262"/>
      <c r="H184" s="265"/>
      <c r="I184" s="265"/>
      <c r="J184" s="266"/>
    </row>
    <row r="185" spans="1:10" s="267" customFormat="1" ht="15.75" customHeight="1" x14ac:dyDescent="0.2">
      <c r="A185" s="593"/>
      <c r="B185" s="617"/>
      <c r="C185" s="268" t="s">
        <v>1088</v>
      </c>
      <c r="D185" s="262">
        <v>908</v>
      </c>
      <c r="E185" s="263">
        <v>902</v>
      </c>
      <c r="F185" s="264" t="s">
        <v>1018</v>
      </c>
      <c r="G185" s="262">
        <v>411</v>
      </c>
      <c r="H185" s="265">
        <v>81000</v>
      </c>
      <c r="I185" s="265">
        <v>81000</v>
      </c>
      <c r="J185" s="266">
        <v>100</v>
      </c>
    </row>
    <row r="186" spans="1:10" s="267" customFormat="1" ht="15.75" customHeight="1" x14ac:dyDescent="0.25">
      <c r="A186" s="318"/>
      <c r="B186" s="319"/>
      <c r="C186" s="596" t="s">
        <v>1084</v>
      </c>
      <c r="D186" s="597"/>
      <c r="E186" s="597"/>
      <c r="F186" s="597"/>
      <c r="G186" s="598"/>
      <c r="H186" s="270">
        <v>81000</v>
      </c>
      <c r="I186" s="270">
        <v>81000</v>
      </c>
      <c r="J186" s="271">
        <v>100</v>
      </c>
    </row>
    <row r="187" spans="1:10" s="267" customFormat="1" ht="15.75" customHeight="1" x14ac:dyDescent="0.25">
      <c r="A187" s="575"/>
      <c r="B187" s="313" t="s">
        <v>1116</v>
      </c>
      <c r="C187" s="314"/>
      <c r="D187" s="314"/>
      <c r="E187" s="314"/>
      <c r="F187" s="314"/>
      <c r="G187" s="314"/>
      <c r="H187" s="270">
        <v>550622.02850000001</v>
      </c>
      <c r="I187" s="270">
        <v>536422.90046000003</v>
      </c>
      <c r="J187" s="271">
        <v>97.421256814101469</v>
      </c>
    </row>
    <row r="188" spans="1:10" s="267" customFormat="1" ht="15.75" customHeight="1" x14ac:dyDescent="0.25">
      <c r="A188" s="576"/>
      <c r="B188" s="273" t="s">
        <v>1086</v>
      </c>
      <c r="C188" s="274"/>
      <c r="D188" s="274"/>
      <c r="E188" s="274"/>
      <c r="F188" s="274"/>
      <c r="G188" s="274"/>
      <c r="H188" s="315"/>
      <c r="I188" s="315"/>
      <c r="J188" s="316"/>
    </row>
    <row r="189" spans="1:10" s="267" customFormat="1" ht="15.75" customHeight="1" x14ac:dyDescent="0.25">
      <c r="A189" s="576"/>
      <c r="B189" s="275" t="s">
        <v>1087</v>
      </c>
      <c r="C189" s="276"/>
      <c r="D189" s="276"/>
      <c r="E189" s="276"/>
      <c r="F189" s="276"/>
      <c r="G189" s="276"/>
      <c r="H189" s="277">
        <v>82842.839000000007</v>
      </c>
      <c r="I189" s="277">
        <v>82842.839000000007</v>
      </c>
      <c r="J189" s="278">
        <v>100</v>
      </c>
    </row>
    <row r="190" spans="1:10" s="267" customFormat="1" ht="15.75" customHeight="1" x14ac:dyDescent="0.25">
      <c r="A190" s="576"/>
      <c r="B190" s="275" t="s">
        <v>1088</v>
      </c>
      <c r="C190" s="276"/>
      <c r="D190" s="276"/>
      <c r="E190" s="276"/>
      <c r="F190" s="276"/>
      <c r="G190" s="276"/>
      <c r="H190" s="277">
        <v>298460.67799999996</v>
      </c>
      <c r="I190" s="277">
        <v>297911.141</v>
      </c>
      <c r="J190" s="278">
        <v>99.815876247523647</v>
      </c>
    </row>
    <row r="191" spans="1:10" s="267" customFormat="1" ht="15.75" customHeight="1" x14ac:dyDescent="0.25">
      <c r="A191" s="577"/>
      <c r="B191" s="275" t="s">
        <v>1083</v>
      </c>
      <c r="C191" s="276"/>
      <c r="D191" s="276"/>
      <c r="E191" s="276"/>
      <c r="F191" s="276"/>
      <c r="G191" s="276"/>
      <c r="H191" s="277">
        <v>169318.51149999999</v>
      </c>
      <c r="I191" s="277">
        <v>155668.92045999999</v>
      </c>
      <c r="J191" s="278">
        <v>91.938512263616261</v>
      </c>
    </row>
    <row r="192" spans="1:10" x14ac:dyDescent="0.25">
      <c r="A192" s="575"/>
      <c r="B192" s="273" t="s">
        <v>1117</v>
      </c>
      <c r="C192" s="274"/>
      <c r="D192" s="274"/>
      <c r="E192" s="274"/>
      <c r="F192" s="274"/>
      <c r="G192" s="274"/>
      <c r="H192" s="291">
        <v>2184531.2401599996</v>
      </c>
      <c r="I192" s="291">
        <v>1999108.3752599997</v>
      </c>
      <c r="J192" s="292">
        <v>91.51200671836493</v>
      </c>
    </row>
    <row r="193" spans="1:10" x14ac:dyDescent="0.25">
      <c r="A193" s="576"/>
      <c r="B193" s="273" t="s">
        <v>1086</v>
      </c>
      <c r="C193" s="274"/>
      <c r="D193" s="274"/>
      <c r="E193" s="274"/>
      <c r="F193" s="274"/>
      <c r="G193" s="274"/>
      <c r="H193" s="322"/>
      <c r="I193" s="322"/>
      <c r="J193" s="323"/>
    </row>
    <row r="194" spans="1:10" x14ac:dyDescent="0.25">
      <c r="A194" s="576"/>
      <c r="B194" s="275" t="s">
        <v>1087</v>
      </c>
      <c r="C194" s="276"/>
      <c r="D194" s="276"/>
      <c r="E194" s="276"/>
      <c r="F194" s="276"/>
      <c r="G194" s="276"/>
      <c r="H194" s="324">
        <v>140974.13821</v>
      </c>
      <c r="I194" s="324">
        <v>140974.13821</v>
      </c>
      <c r="J194" s="325">
        <v>100</v>
      </c>
    </row>
    <row r="195" spans="1:10" x14ac:dyDescent="0.25">
      <c r="A195" s="576"/>
      <c r="B195" s="275" t="s">
        <v>1088</v>
      </c>
      <c r="C195" s="276"/>
      <c r="D195" s="276"/>
      <c r="E195" s="276"/>
      <c r="F195" s="276"/>
      <c r="G195" s="276"/>
      <c r="H195" s="324">
        <v>1529835.3962400001</v>
      </c>
      <c r="I195" s="324">
        <v>1421077.76287</v>
      </c>
      <c r="J195" s="325">
        <v>92.89089312240371</v>
      </c>
    </row>
    <row r="196" spans="1:10" x14ac:dyDescent="0.25">
      <c r="A196" s="618"/>
      <c r="B196" s="326" t="s">
        <v>1083</v>
      </c>
      <c r="C196" s="327"/>
      <c r="D196" s="327"/>
      <c r="E196" s="327"/>
      <c r="F196" s="327"/>
      <c r="G196" s="327"/>
      <c r="H196" s="328">
        <v>513721.70571000001</v>
      </c>
      <c r="I196" s="328">
        <v>437056.47418000002</v>
      </c>
      <c r="J196" s="329">
        <v>85.076505298906298</v>
      </c>
    </row>
    <row r="197" spans="1:10" x14ac:dyDescent="0.25">
      <c r="A197" s="330"/>
      <c r="B197" s="331"/>
      <c r="C197" s="332"/>
      <c r="D197" s="333"/>
      <c r="E197" s="333"/>
      <c r="F197" s="333"/>
      <c r="G197" s="333"/>
      <c r="H197" s="334"/>
      <c r="I197" s="334"/>
      <c r="J197" s="334"/>
    </row>
  </sheetData>
  <mergeCells count="100">
    <mergeCell ref="A187:A191"/>
    <mergeCell ref="A192:A196"/>
    <mergeCell ref="A178:A182"/>
    <mergeCell ref="B178:B182"/>
    <mergeCell ref="C183:G183"/>
    <mergeCell ref="A184:A185"/>
    <mergeCell ref="B184:B185"/>
    <mergeCell ref="C186:G186"/>
    <mergeCell ref="C177:G177"/>
    <mergeCell ref="A163:A164"/>
    <mergeCell ref="B163:B164"/>
    <mergeCell ref="C165:G165"/>
    <mergeCell ref="A166:A169"/>
    <mergeCell ref="B166:B169"/>
    <mergeCell ref="C170:G170"/>
    <mergeCell ref="A171:A172"/>
    <mergeCell ref="B171:B172"/>
    <mergeCell ref="C173:G173"/>
    <mergeCell ref="A174:A176"/>
    <mergeCell ref="B174:B176"/>
    <mergeCell ref="C162:G162"/>
    <mergeCell ref="A151:A152"/>
    <mergeCell ref="B151:B152"/>
    <mergeCell ref="C153:G153"/>
    <mergeCell ref="A154:A155"/>
    <mergeCell ref="B154:B155"/>
    <mergeCell ref="C156:G156"/>
    <mergeCell ref="A157:A158"/>
    <mergeCell ref="B157:B158"/>
    <mergeCell ref="C159:G159"/>
    <mergeCell ref="A160:A161"/>
    <mergeCell ref="B160:B161"/>
    <mergeCell ref="C150:G150"/>
    <mergeCell ref="A137:A140"/>
    <mergeCell ref="B137:B140"/>
    <mergeCell ref="C141:G141"/>
    <mergeCell ref="A142:A143"/>
    <mergeCell ref="B142:B143"/>
    <mergeCell ref="C144:G144"/>
    <mergeCell ref="A145:A146"/>
    <mergeCell ref="B145:B146"/>
    <mergeCell ref="C147:G147"/>
    <mergeCell ref="A148:A149"/>
    <mergeCell ref="B148:B149"/>
    <mergeCell ref="B136:J136"/>
    <mergeCell ref="A104:A109"/>
    <mergeCell ref="B104:B109"/>
    <mergeCell ref="C109:G109"/>
    <mergeCell ref="A111:A116"/>
    <mergeCell ref="B111:B116"/>
    <mergeCell ref="C116:G116"/>
    <mergeCell ref="A118:A129"/>
    <mergeCell ref="B118:B129"/>
    <mergeCell ref="C123:G123"/>
    <mergeCell ref="C129:G129"/>
    <mergeCell ref="A131:A135"/>
    <mergeCell ref="A61:A73"/>
    <mergeCell ref="B61:B73"/>
    <mergeCell ref="C73:G73"/>
    <mergeCell ref="A75:A102"/>
    <mergeCell ref="B75:B102"/>
    <mergeCell ref="C82:G82"/>
    <mergeCell ref="C90:G90"/>
    <mergeCell ref="C102:G102"/>
    <mergeCell ref="A49:A52"/>
    <mergeCell ref="B49:B52"/>
    <mergeCell ref="C52:G52"/>
    <mergeCell ref="B53:G53"/>
    <mergeCell ref="A54:A59"/>
    <mergeCell ref="B54:B59"/>
    <mergeCell ref="C59:G59"/>
    <mergeCell ref="B48:G48"/>
    <mergeCell ref="B23:J23"/>
    <mergeCell ref="A24:A29"/>
    <mergeCell ref="B24:B29"/>
    <mergeCell ref="C29:G29"/>
    <mergeCell ref="B30:G30"/>
    <mergeCell ref="A31:A37"/>
    <mergeCell ref="B31:B37"/>
    <mergeCell ref="C33:G33"/>
    <mergeCell ref="C37:G37"/>
    <mergeCell ref="B38:G38"/>
    <mergeCell ref="A39:A47"/>
    <mergeCell ref="B39:B47"/>
    <mergeCell ref="C44:G44"/>
    <mergeCell ref="C47:G47"/>
    <mergeCell ref="A19:A22"/>
    <mergeCell ref="A8:J8"/>
    <mergeCell ref="A11:A12"/>
    <mergeCell ref="B11:B12"/>
    <mergeCell ref="C11:C12"/>
    <mergeCell ref="D11:G11"/>
    <mergeCell ref="H11:H12"/>
    <mergeCell ref="I11:I12"/>
    <mergeCell ref="J11:J12"/>
    <mergeCell ref="B14:J14"/>
    <mergeCell ref="A15:A17"/>
    <mergeCell ref="B15:B16"/>
    <mergeCell ref="C17:G17"/>
    <mergeCell ref="B18:G18"/>
  </mergeCells>
  <pageMargins left="0.78740157480314965" right="0.39370078740157483" top="0.39370078740157483" bottom="0.39370078740157483" header="0" footer="0"/>
  <pageSetup paperSize="9" scale="45" fitToHeight="7" orientation="portrait" cellComments="asDisplayed" r:id="rId1"/>
  <headerFooter alignWithMargins="0">
    <oddFooter>&amp;C&amp;P</oddFooter>
  </headerFooter>
  <rowBreaks count="2" manualBreakCount="2">
    <brk id="60" max="10" man="1"/>
    <brk id="13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showGridLines="0" view="pageBreakPreview" zoomScale="80" zoomScaleNormal="70" zoomScaleSheetLayoutView="80" workbookViewId="0">
      <selection activeCell="J5" sqref="J5"/>
    </sheetView>
  </sheetViews>
  <sheetFormatPr defaultRowHeight="15.75" x14ac:dyDescent="0.25"/>
  <cols>
    <col min="1" max="1" width="5.42578125" style="527" customWidth="1"/>
    <col min="2" max="2" width="30.5703125" style="528" customWidth="1"/>
    <col min="3" max="3" width="31.28515625" style="529" customWidth="1"/>
    <col min="4" max="4" width="22.28515625" style="530" customWidth="1"/>
    <col min="5" max="5" width="14.42578125" style="529" customWidth="1"/>
    <col min="6" max="6" width="17.140625" style="529" customWidth="1"/>
    <col min="7" max="7" width="14.5703125" style="529" customWidth="1"/>
    <col min="8" max="8" width="19.7109375" style="529" customWidth="1"/>
    <col min="9" max="9" width="19.7109375" style="532" customWidth="1"/>
    <col min="10" max="10" width="19.7109375" style="529" customWidth="1"/>
    <col min="11" max="16384" width="9.140625" style="529"/>
  </cols>
  <sheetData>
    <row r="1" spans="1:10" s="532" customFormat="1" x14ac:dyDescent="0.25">
      <c r="A1" s="527"/>
      <c r="B1" s="528"/>
      <c r="C1" s="529"/>
      <c r="D1" s="530"/>
      <c r="E1" s="529"/>
      <c r="F1" s="529"/>
      <c r="G1" s="529"/>
      <c r="H1" s="531"/>
      <c r="I1" s="531"/>
      <c r="J1" s="531" t="s">
        <v>1118</v>
      </c>
    </row>
    <row r="2" spans="1:10" s="532" customFormat="1" x14ac:dyDescent="0.25">
      <c r="A2" s="527"/>
      <c r="B2" s="528"/>
      <c r="C2" s="529"/>
      <c r="D2" s="530"/>
      <c r="E2" s="529"/>
      <c r="F2" s="529"/>
      <c r="G2" s="529"/>
      <c r="H2" s="531"/>
      <c r="I2" s="531"/>
      <c r="J2" s="531" t="s">
        <v>1</v>
      </c>
    </row>
    <row r="3" spans="1:10" s="532" customFormat="1" x14ac:dyDescent="0.25">
      <c r="A3" s="527"/>
      <c r="B3" s="528"/>
      <c r="C3" s="529"/>
      <c r="D3" s="530"/>
      <c r="E3" s="529"/>
      <c r="F3" s="529"/>
      <c r="G3" s="529"/>
      <c r="H3" s="531"/>
      <c r="I3" s="531"/>
      <c r="J3" s="531" t="s">
        <v>287</v>
      </c>
    </row>
    <row r="4" spans="1:10" s="532" customFormat="1" x14ac:dyDescent="0.25">
      <c r="A4" s="527"/>
      <c r="B4" s="528"/>
      <c r="C4" s="529"/>
      <c r="D4" s="530"/>
      <c r="E4" s="529"/>
      <c r="F4" s="529"/>
      <c r="G4" s="529"/>
      <c r="I4" s="531"/>
      <c r="J4" s="531" t="s">
        <v>1180</v>
      </c>
    </row>
    <row r="5" spans="1:10" s="532" customFormat="1" x14ac:dyDescent="0.25">
      <c r="A5" s="527"/>
      <c r="B5" s="528"/>
      <c r="C5" s="529"/>
      <c r="D5" s="530"/>
      <c r="E5" s="529"/>
      <c r="F5" s="529"/>
      <c r="G5" s="529"/>
      <c r="H5" s="531"/>
      <c r="I5" s="531"/>
      <c r="J5" s="531" t="s">
        <v>288</v>
      </c>
    </row>
    <row r="6" spans="1:10" s="532" customFormat="1" x14ac:dyDescent="0.25">
      <c r="A6" s="527"/>
      <c r="B6" s="528"/>
      <c r="C6" s="529"/>
      <c r="D6" s="530"/>
      <c r="E6" s="529"/>
      <c r="F6" s="529"/>
      <c r="G6" s="529"/>
      <c r="H6" s="531"/>
      <c r="I6" s="531"/>
      <c r="J6" s="531" t="s">
        <v>4</v>
      </c>
    </row>
    <row r="7" spans="1:10" s="532" customFormat="1" x14ac:dyDescent="0.25">
      <c r="A7" s="527"/>
      <c r="B7" s="528"/>
      <c r="C7" s="529"/>
      <c r="D7" s="530"/>
      <c r="E7" s="529"/>
      <c r="F7" s="529"/>
      <c r="G7" s="529"/>
      <c r="H7" s="335"/>
    </row>
    <row r="8" spans="1:10" s="337" customFormat="1" ht="15.75" customHeight="1" x14ac:dyDescent="0.25">
      <c r="A8" s="336"/>
      <c r="B8" s="619" t="s">
        <v>1119</v>
      </c>
      <c r="C8" s="619"/>
      <c r="D8" s="619"/>
      <c r="E8" s="619"/>
      <c r="F8" s="619"/>
      <c r="G8" s="619"/>
      <c r="H8" s="619"/>
      <c r="I8" s="619"/>
      <c r="J8" s="619"/>
    </row>
    <row r="9" spans="1:10" s="337" customFormat="1" ht="15.75" customHeight="1" x14ac:dyDescent="0.25">
      <c r="A9" s="336"/>
      <c r="B9" s="517"/>
      <c r="C9" s="517"/>
      <c r="D9" s="517"/>
      <c r="E9" s="517"/>
      <c r="F9" s="517"/>
      <c r="G9" s="517"/>
    </row>
    <row r="10" spans="1:10" s="532" customFormat="1" x14ac:dyDescent="0.25">
      <c r="A10" s="533"/>
      <c r="B10" s="534"/>
      <c r="C10" s="535"/>
      <c r="D10" s="536"/>
      <c r="E10" s="537"/>
      <c r="F10" s="538"/>
      <c r="G10" s="539"/>
      <c r="J10" s="338" t="s">
        <v>1120</v>
      </c>
    </row>
    <row r="11" spans="1:10" s="532" customFormat="1" ht="47.25" x14ac:dyDescent="0.25">
      <c r="A11" s="339" t="s">
        <v>1121</v>
      </c>
      <c r="B11" s="339" t="s">
        <v>505</v>
      </c>
      <c r="C11" s="340" t="s">
        <v>1079</v>
      </c>
      <c r="D11" s="340" t="s">
        <v>573</v>
      </c>
      <c r="E11" s="340" t="s">
        <v>571</v>
      </c>
      <c r="F11" s="340" t="s">
        <v>506</v>
      </c>
      <c r="G11" s="340" t="s">
        <v>574</v>
      </c>
      <c r="H11" s="340" t="s">
        <v>407</v>
      </c>
      <c r="I11" s="340" t="s">
        <v>408</v>
      </c>
      <c r="J11" s="340" t="s">
        <v>10</v>
      </c>
    </row>
    <row r="12" spans="1:10" s="532" customFormat="1" x14ac:dyDescent="0.25">
      <c r="A12" s="341">
        <v>1</v>
      </c>
      <c r="B12" s="341">
        <v>2</v>
      </c>
      <c r="C12" s="339">
        <v>3</v>
      </c>
      <c r="D12" s="339">
        <v>4</v>
      </c>
      <c r="E12" s="339">
        <v>5</v>
      </c>
      <c r="F12" s="339">
        <v>6</v>
      </c>
      <c r="G12" s="339">
        <v>7</v>
      </c>
      <c r="H12" s="339">
        <v>8</v>
      </c>
      <c r="I12" s="339">
        <v>8</v>
      </c>
      <c r="J12" s="339">
        <v>8</v>
      </c>
    </row>
    <row r="13" spans="1:10" s="532" customFormat="1" ht="47.25" customHeight="1" x14ac:dyDescent="0.25">
      <c r="A13" s="620" t="s">
        <v>508</v>
      </c>
      <c r="B13" s="622" t="s">
        <v>1122</v>
      </c>
      <c r="C13" s="623"/>
      <c r="D13" s="623"/>
      <c r="E13" s="623"/>
      <c r="F13" s="623"/>
      <c r="G13" s="624"/>
      <c r="H13" s="342">
        <v>6907.0248899999997</v>
      </c>
      <c r="I13" s="342">
        <v>6597.4144699999997</v>
      </c>
      <c r="J13" s="343">
        <v>95.51745614167028</v>
      </c>
    </row>
    <row r="14" spans="1:10" s="532" customFormat="1" ht="15.75" customHeight="1" x14ac:dyDescent="0.25">
      <c r="A14" s="621"/>
      <c r="B14" s="625"/>
      <c r="C14" s="627" t="s">
        <v>620</v>
      </c>
      <c r="D14" s="628"/>
      <c r="E14" s="628"/>
      <c r="F14" s="628"/>
      <c r="G14" s="629"/>
      <c r="H14" s="344">
        <v>6907.0248899999997</v>
      </c>
      <c r="I14" s="344">
        <v>6597.4144699999997</v>
      </c>
      <c r="J14" s="345">
        <v>95.51745614167028</v>
      </c>
    </row>
    <row r="15" spans="1:10" s="532" customFormat="1" x14ac:dyDescent="0.25">
      <c r="A15" s="621"/>
      <c r="B15" s="626"/>
      <c r="C15" s="346" t="s">
        <v>1083</v>
      </c>
      <c r="D15" s="347">
        <v>7950002</v>
      </c>
      <c r="E15" s="348">
        <v>903</v>
      </c>
      <c r="F15" s="349">
        <v>314</v>
      </c>
      <c r="G15" s="350">
        <v>244</v>
      </c>
      <c r="H15" s="285">
        <v>6907.0248899999997</v>
      </c>
      <c r="I15" s="285">
        <v>6597.4144699999997</v>
      </c>
      <c r="J15" s="286">
        <v>95.51745614167028</v>
      </c>
    </row>
    <row r="16" spans="1:10" s="532" customFormat="1" ht="47.25" customHeight="1" x14ac:dyDescent="0.25">
      <c r="A16" s="630" t="s">
        <v>517</v>
      </c>
      <c r="B16" s="631" t="s">
        <v>1123</v>
      </c>
      <c r="C16" s="632"/>
      <c r="D16" s="632"/>
      <c r="E16" s="632"/>
      <c r="F16" s="632"/>
      <c r="G16" s="633"/>
      <c r="H16" s="344">
        <v>34252.909</v>
      </c>
      <c r="I16" s="344">
        <v>31466.165990000001</v>
      </c>
      <c r="J16" s="345">
        <v>91.864215065645965</v>
      </c>
    </row>
    <row r="17" spans="1:10" s="532" customFormat="1" ht="15.75" customHeight="1" x14ac:dyDescent="0.25">
      <c r="A17" s="621"/>
      <c r="B17" s="634"/>
      <c r="C17" s="627" t="s">
        <v>959</v>
      </c>
      <c r="D17" s="628"/>
      <c r="E17" s="628"/>
      <c r="F17" s="628"/>
      <c r="G17" s="629"/>
      <c r="H17" s="344">
        <v>3304.2090000000003</v>
      </c>
      <c r="I17" s="344">
        <v>972.16600000000005</v>
      </c>
      <c r="J17" s="345">
        <v>29.422049271096352</v>
      </c>
    </row>
    <row r="18" spans="1:10" s="532" customFormat="1" x14ac:dyDescent="0.25">
      <c r="A18" s="621"/>
      <c r="B18" s="635"/>
      <c r="C18" s="346" t="s">
        <v>1088</v>
      </c>
      <c r="D18" s="347">
        <v>5221300</v>
      </c>
      <c r="E18" s="348">
        <v>908</v>
      </c>
      <c r="F18" s="349">
        <v>501</v>
      </c>
      <c r="G18" s="350">
        <v>411</v>
      </c>
      <c r="H18" s="285">
        <v>2973.7890000000002</v>
      </c>
      <c r="I18" s="285">
        <v>826.2</v>
      </c>
      <c r="J18" s="286">
        <v>27.782737779983719</v>
      </c>
    </row>
    <row r="19" spans="1:10" s="532" customFormat="1" x14ac:dyDescent="0.25">
      <c r="A19" s="621"/>
      <c r="B19" s="635"/>
      <c r="C19" s="346" t="s">
        <v>1083</v>
      </c>
      <c r="D19" s="347">
        <v>7950003</v>
      </c>
      <c r="E19" s="348">
        <v>908</v>
      </c>
      <c r="F19" s="349">
        <v>501</v>
      </c>
      <c r="G19" s="350">
        <v>411</v>
      </c>
      <c r="H19" s="285">
        <v>330.42</v>
      </c>
      <c r="I19" s="285">
        <v>145.96600000000001</v>
      </c>
      <c r="J19" s="286">
        <v>44.175897342775862</v>
      </c>
    </row>
    <row r="20" spans="1:10" s="532" customFormat="1" ht="31.5" customHeight="1" x14ac:dyDescent="0.25">
      <c r="A20" s="621"/>
      <c r="B20" s="635"/>
      <c r="C20" s="627" t="s">
        <v>1035</v>
      </c>
      <c r="D20" s="628"/>
      <c r="E20" s="628"/>
      <c r="F20" s="628"/>
      <c r="G20" s="629"/>
      <c r="H20" s="344">
        <v>30948.7</v>
      </c>
      <c r="I20" s="344">
        <v>30493.99999</v>
      </c>
      <c r="J20" s="345">
        <v>98.530794476019992</v>
      </c>
    </row>
    <row r="21" spans="1:10" s="532" customFormat="1" x14ac:dyDescent="0.25">
      <c r="A21" s="621"/>
      <c r="B21" s="635"/>
      <c r="C21" s="346" t="s">
        <v>1088</v>
      </c>
      <c r="D21" s="347">
        <v>5221300</v>
      </c>
      <c r="E21" s="348">
        <v>913</v>
      </c>
      <c r="F21" s="349">
        <v>501</v>
      </c>
      <c r="G21" s="350">
        <v>244</v>
      </c>
      <c r="H21" s="285">
        <v>16106.02</v>
      </c>
      <c r="I21" s="285">
        <v>16106.02</v>
      </c>
      <c r="J21" s="286">
        <v>100</v>
      </c>
    </row>
    <row r="22" spans="1:10" s="532" customFormat="1" x14ac:dyDescent="0.25">
      <c r="A22" s="621"/>
      <c r="B22" s="636"/>
      <c r="C22" s="346" t="s">
        <v>1083</v>
      </c>
      <c r="D22" s="347">
        <v>7950003</v>
      </c>
      <c r="E22" s="348">
        <v>913</v>
      </c>
      <c r="F22" s="349">
        <v>501</v>
      </c>
      <c r="G22" s="350">
        <v>244</v>
      </c>
      <c r="H22" s="285">
        <v>14842.68</v>
      </c>
      <c r="I22" s="285">
        <v>14387.97999</v>
      </c>
      <c r="J22" s="286">
        <v>96.936537000056589</v>
      </c>
    </row>
    <row r="23" spans="1:10" s="532" customFormat="1" ht="47.25" customHeight="1" x14ac:dyDescent="0.25">
      <c r="A23" s="630" t="s">
        <v>521</v>
      </c>
      <c r="B23" s="631" t="s">
        <v>637</v>
      </c>
      <c r="C23" s="632"/>
      <c r="D23" s="632"/>
      <c r="E23" s="632"/>
      <c r="F23" s="632"/>
      <c r="G23" s="633"/>
      <c r="H23" s="344">
        <v>419</v>
      </c>
      <c r="I23" s="344">
        <v>419</v>
      </c>
      <c r="J23" s="345">
        <v>100</v>
      </c>
    </row>
    <row r="24" spans="1:10" ht="15.75" customHeight="1" x14ac:dyDescent="0.25">
      <c r="A24" s="621"/>
      <c r="B24" s="625"/>
      <c r="C24" s="627" t="s">
        <v>620</v>
      </c>
      <c r="D24" s="628"/>
      <c r="E24" s="628"/>
      <c r="F24" s="628"/>
      <c r="G24" s="629"/>
      <c r="H24" s="344">
        <v>419</v>
      </c>
      <c r="I24" s="344">
        <v>419</v>
      </c>
      <c r="J24" s="345">
        <v>100</v>
      </c>
    </row>
    <row r="25" spans="1:10" x14ac:dyDescent="0.25">
      <c r="A25" s="621"/>
      <c r="B25" s="626"/>
      <c r="C25" s="346" t="s">
        <v>1087</v>
      </c>
      <c r="D25" s="347">
        <v>5270000</v>
      </c>
      <c r="E25" s="348">
        <v>903</v>
      </c>
      <c r="F25" s="349">
        <v>113</v>
      </c>
      <c r="G25" s="350" t="s">
        <v>633</v>
      </c>
      <c r="H25" s="285">
        <v>319.64999999999998</v>
      </c>
      <c r="I25" s="285">
        <v>319.64999999999998</v>
      </c>
      <c r="J25" s="286">
        <v>100</v>
      </c>
    </row>
    <row r="26" spans="1:10" x14ac:dyDescent="0.25">
      <c r="A26" s="621"/>
      <c r="B26" s="626"/>
      <c r="C26" s="346" t="s">
        <v>1088</v>
      </c>
      <c r="D26" s="347">
        <v>5225000</v>
      </c>
      <c r="E26" s="348">
        <v>903</v>
      </c>
      <c r="F26" s="349">
        <v>113</v>
      </c>
      <c r="G26" s="350" t="s">
        <v>633</v>
      </c>
      <c r="H26" s="285">
        <v>56.87</v>
      </c>
      <c r="I26" s="285">
        <v>56.87</v>
      </c>
      <c r="J26" s="286">
        <v>100</v>
      </c>
    </row>
    <row r="27" spans="1:10" x14ac:dyDescent="0.25">
      <c r="A27" s="637"/>
      <c r="B27" s="647"/>
      <c r="C27" s="346" t="s">
        <v>1083</v>
      </c>
      <c r="D27" s="347">
        <v>7950004</v>
      </c>
      <c r="E27" s="348">
        <v>903</v>
      </c>
      <c r="F27" s="349">
        <v>113</v>
      </c>
      <c r="G27" s="350" t="s">
        <v>633</v>
      </c>
      <c r="H27" s="285">
        <v>42.48</v>
      </c>
      <c r="I27" s="285">
        <v>42.48</v>
      </c>
      <c r="J27" s="286">
        <v>100</v>
      </c>
    </row>
    <row r="28" spans="1:10" ht="47.25" customHeight="1" x14ac:dyDescent="0.25">
      <c r="A28" s="630" t="s">
        <v>529</v>
      </c>
      <c r="B28" s="631" t="s">
        <v>639</v>
      </c>
      <c r="C28" s="632"/>
      <c r="D28" s="632"/>
      <c r="E28" s="632"/>
      <c r="F28" s="632"/>
      <c r="G28" s="633"/>
      <c r="H28" s="344">
        <v>2866</v>
      </c>
      <c r="I28" s="344">
        <v>2866</v>
      </c>
      <c r="J28" s="345">
        <v>100</v>
      </c>
    </row>
    <row r="29" spans="1:10" ht="15.75" customHeight="1" x14ac:dyDescent="0.25">
      <c r="A29" s="621"/>
      <c r="B29" s="638"/>
      <c r="C29" s="627" t="s">
        <v>620</v>
      </c>
      <c r="D29" s="628"/>
      <c r="E29" s="628"/>
      <c r="F29" s="628"/>
      <c r="G29" s="629"/>
      <c r="H29" s="344">
        <v>2866</v>
      </c>
      <c r="I29" s="344">
        <v>2866</v>
      </c>
      <c r="J29" s="345">
        <v>100</v>
      </c>
    </row>
    <row r="30" spans="1:10" ht="15.75" customHeight="1" x14ac:dyDescent="0.25">
      <c r="A30" s="621"/>
      <c r="B30" s="639"/>
      <c r="C30" s="346" t="s">
        <v>1088</v>
      </c>
      <c r="D30" s="347">
        <v>5222700</v>
      </c>
      <c r="E30" s="348">
        <v>903</v>
      </c>
      <c r="F30" s="349">
        <v>1006</v>
      </c>
      <c r="G30" s="350">
        <v>630</v>
      </c>
      <c r="H30" s="285">
        <v>1268.3</v>
      </c>
      <c r="I30" s="285">
        <v>1268.3</v>
      </c>
      <c r="J30" s="286">
        <v>100</v>
      </c>
    </row>
    <row r="31" spans="1:10" x14ac:dyDescent="0.25">
      <c r="A31" s="637"/>
      <c r="B31" s="640"/>
      <c r="C31" s="346" t="s">
        <v>1083</v>
      </c>
      <c r="D31" s="347">
        <v>7950006</v>
      </c>
      <c r="E31" s="348">
        <v>903</v>
      </c>
      <c r="F31" s="349">
        <v>113</v>
      </c>
      <c r="G31" s="350" t="s">
        <v>633</v>
      </c>
      <c r="H31" s="285">
        <v>1597.7</v>
      </c>
      <c r="I31" s="285">
        <v>1597.7</v>
      </c>
      <c r="J31" s="286">
        <v>100</v>
      </c>
    </row>
    <row r="32" spans="1:10" ht="47.25" customHeight="1" x14ac:dyDescent="0.25">
      <c r="A32" s="630" t="s">
        <v>535</v>
      </c>
      <c r="B32" s="631" t="s">
        <v>774</v>
      </c>
      <c r="C32" s="632"/>
      <c r="D32" s="632"/>
      <c r="E32" s="632"/>
      <c r="F32" s="632"/>
      <c r="G32" s="633"/>
      <c r="H32" s="344">
        <v>117245.85021</v>
      </c>
      <c r="I32" s="344">
        <v>117128.96926000001</v>
      </c>
      <c r="J32" s="345">
        <v>99.900311226546052</v>
      </c>
    </row>
    <row r="33" spans="1:10" ht="31.5" customHeight="1" x14ac:dyDescent="0.25">
      <c r="A33" s="621"/>
      <c r="B33" s="638"/>
      <c r="C33" s="627" t="s">
        <v>693</v>
      </c>
      <c r="D33" s="628"/>
      <c r="E33" s="628"/>
      <c r="F33" s="628"/>
      <c r="G33" s="629"/>
      <c r="H33" s="344">
        <v>117245.85021</v>
      </c>
      <c r="I33" s="344">
        <v>117128.96926000001</v>
      </c>
      <c r="J33" s="345">
        <v>99.900311226546052</v>
      </c>
    </row>
    <row r="34" spans="1:10" x14ac:dyDescent="0.25">
      <c r="A34" s="621"/>
      <c r="B34" s="639"/>
      <c r="C34" s="346" t="s">
        <v>1088</v>
      </c>
      <c r="D34" s="641">
        <v>5221100</v>
      </c>
      <c r="E34" s="643">
        <v>905</v>
      </c>
      <c r="F34" s="349">
        <v>709</v>
      </c>
      <c r="G34" s="350">
        <v>612</v>
      </c>
      <c r="H34" s="285">
        <v>13537.360909999999</v>
      </c>
      <c r="I34" s="285">
        <v>13537.360909999999</v>
      </c>
      <c r="J34" s="286">
        <v>100</v>
      </c>
    </row>
    <row r="35" spans="1:10" x14ac:dyDescent="0.25">
      <c r="A35" s="621"/>
      <c r="B35" s="639"/>
      <c r="C35" s="346" t="s">
        <v>1088</v>
      </c>
      <c r="D35" s="642"/>
      <c r="E35" s="644"/>
      <c r="F35" s="349">
        <v>709</v>
      </c>
      <c r="G35" s="350">
        <v>622</v>
      </c>
      <c r="H35" s="285">
        <v>20322.389299999999</v>
      </c>
      <c r="I35" s="285">
        <v>20322.389299999999</v>
      </c>
      <c r="J35" s="286">
        <v>100</v>
      </c>
    </row>
    <row r="36" spans="1:10" x14ac:dyDescent="0.25">
      <c r="A36" s="621"/>
      <c r="B36" s="639"/>
      <c r="C36" s="351" t="s">
        <v>1083</v>
      </c>
      <c r="D36" s="641">
        <v>7950007</v>
      </c>
      <c r="E36" s="643">
        <v>905</v>
      </c>
      <c r="F36" s="349">
        <v>709</v>
      </c>
      <c r="G36" s="350" t="s">
        <v>705</v>
      </c>
      <c r="H36" s="285">
        <v>29654.74885</v>
      </c>
      <c r="I36" s="285">
        <v>29654.74885</v>
      </c>
      <c r="J36" s="286">
        <v>100</v>
      </c>
    </row>
    <row r="37" spans="1:10" x14ac:dyDescent="0.25">
      <c r="A37" s="621"/>
      <c r="B37" s="639"/>
      <c r="C37" s="351" t="s">
        <v>1083</v>
      </c>
      <c r="D37" s="645"/>
      <c r="E37" s="646"/>
      <c r="F37" s="349">
        <v>709</v>
      </c>
      <c r="G37" s="350" t="s">
        <v>685</v>
      </c>
      <c r="H37" s="285">
        <v>50926.351150000002</v>
      </c>
      <c r="I37" s="285">
        <v>50809.470200000003</v>
      </c>
      <c r="J37" s="286">
        <v>99.770490232736805</v>
      </c>
    </row>
    <row r="38" spans="1:10" x14ac:dyDescent="0.25">
      <c r="A38" s="637"/>
      <c r="B38" s="640"/>
      <c r="C38" s="351" t="s">
        <v>1083</v>
      </c>
      <c r="D38" s="642"/>
      <c r="E38" s="644"/>
      <c r="F38" s="349">
        <v>709</v>
      </c>
      <c r="G38" s="350">
        <v>810</v>
      </c>
      <c r="H38" s="285">
        <v>2805</v>
      </c>
      <c r="I38" s="285">
        <v>2805</v>
      </c>
      <c r="J38" s="286">
        <v>100</v>
      </c>
    </row>
    <row r="39" spans="1:10" ht="47.25" customHeight="1" x14ac:dyDescent="0.25">
      <c r="A39" s="630" t="s">
        <v>541</v>
      </c>
      <c r="B39" s="631" t="s">
        <v>923</v>
      </c>
      <c r="C39" s="632"/>
      <c r="D39" s="632"/>
      <c r="E39" s="632"/>
      <c r="F39" s="632"/>
      <c r="G39" s="633"/>
      <c r="H39" s="344">
        <v>15578.281999999999</v>
      </c>
      <c r="I39" s="344">
        <v>15578.281999999999</v>
      </c>
      <c r="J39" s="345">
        <v>100</v>
      </c>
    </row>
    <row r="40" spans="1:10" ht="31.5" customHeight="1" x14ac:dyDescent="0.25">
      <c r="A40" s="621"/>
      <c r="B40" s="638"/>
      <c r="C40" s="627" t="s">
        <v>886</v>
      </c>
      <c r="D40" s="628"/>
      <c r="E40" s="628"/>
      <c r="F40" s="628"/>
      <c r="G40" s="629"/>
      <c r="H40" s="344">
        <v>15578.281999999999</v>
      </c>
      <c r="I40" s="344">
        <v>15578.281999999999</v>
      </c>
      <c r="J40" s="345">
        <v>100</v>
      </c>
    </row>
    <row r="41" spans="1:10" x14ac:dyDescent="0.25">
      <c r="A41" s="621"/>
      <c r="B41" s="639"/>
      <c r="C41" s="352" t="s">
        <v>1088</v>
      </c>
      <c r="D41" s="347">
        <v>5223600</v>
      </c>
      <c r="E41" s="348">
        <v>907</v>
      </c>
      <c r="F41" s="353">
        <v>409</v>
      </c>
      <c r="G41" s="350">
        <v>244</v>
      </c>
      <c r="H41" s="285">
        <v>905.57</v>
      </c>
      <c r="I41" s="285">
        <v>905.57</v>
      </c>
      <c r="J41" s="286">
        <v>100</v>
      </c>
    </row>
    <row r="42" spans="1:10" x14ac:dyDescent="0.25">
      <c r="A42" s="621"/>
      <c r="B42" s="639"/>
      <c r="C42" s="351" t="s">
        <v>1083</v>
      </c>
      <c r="D42" s="512">
        <v>7950012</v>
      </c>
      <c r="E42" s="514">
        <v>907</v>
      </c>
      <c r="F42" s="353">
        <v>409</v>
      </c>
      <c r="G42" s="350">
        <v>244</v>
      </c>
      <c r="H42" s="285">
        <v>14672.712</v>
      </c>
      <c r="I42" s="285">
        <v>14672.712</v>
      </c>
      <c r="J42" s="286">
        <v>100</v>
      </c>
    </row>
    <row r="43" spans="1:10" ht="47.25" customHeight="1" x14ac:dyDescent="0.25">
      <c r="A43" s="630" t="s">
        <v>545</v>
      </c>
      <c r="B43" s="631" t="s">
        <v>647</v>
      </c>
      <c r="C43" s="632"/>
      <c r="D43" s="632"/>
      <c r="E43" s="632"/>
      <c r="F43" s="632"/>
      <c r="G43" s="633"/>
      <c r="H43" s="344">
        <v>2465</v>
      </c>
      <c r="I43" s="344">
        <v>2455</v>
      </c>
      <c r="J43" s="345">
        <v>99.59432048681542</v>
      </c>
    </row>
    <row r="44" spans="1:10" ht="15.75" customHeight="1" x14ac:dyDescent="0.25">
      <c r="A44" s="621"/>
      <c r="B44" s="625"/>
      <c r="C44" s="627" t="s">
        <v>620</v>
      </c>
      <c r="D44" s="628"/>
      <c r="E44" s="628"/>
      <c r="F44" s="628"/>
      <c r="G44" s="629"/>
      <c r="H44" s="344">
        <v>697.5</v>
      </c>
      <c r="I44" s="344">
        <v>687.5</v>
      </c>
      <c r="J44" s="345">
        <v>98.56630824372759</v>
      </c>
    </row>
    <row r="45" spans="1:10" ht="15.75" customHeight="1" x14ac:dyDescent="0.25">
      <c r="A45" s="621"/>
      <c r="B45" s="626"/>
      <c r="C45" s="352" t="s">
        <v>1088</v>
      </c>
      <c r="D45" s="347">
        <v>5223700</v>
      </c>
      <c r="E45" s="348">
        <v>903</v>
      </c>
      <c r="F45" s="349">
        <v>314</v>
      </c>
      <c r="G45" s="350">
        <v>630</v>
      </c>
      <c r="H45" s="285">
        <v>425</v>
      </c>
      <c r="I45" s="285">
        <v>425</v>
      </c>
      <c r="J45" s="286">
        <v>100</v>
      </c>
    </row>
    <row r="46" spans="1:10" ht="15.75" customHeight="1" x14ac:dyDescent="0.25">
      <c r="A46" s="621"/>
      <c r="B46" s="626"/>
      <c r="C46" s="346" t="s">
        <v>1083</v>
      </c>
      <c r="D46" s="347">
        <v>7950013</v>
      </c>
      <c r="E46" s="348">
        <v>903</v>
      </c>
      <c r="F46" s="349">
        <v>314</v>
      </c>
      <c r="G46" s="350">
        <v>244</v>
      </c>
      <c r="H46" s="285">
        <v>60</v>
      </c>
      <c r="I46" s="285">
        <v>50</v>
      </c>
      <c r="J46" s="286">
        <v>83.333333333333343</v>
      </c>
    </row>
    <row r="47" spans="1:10" x14ac:dyDescent="0.25">
      <c r="A47" s="621"/>
      <c r="B47" s="626"/>
      <c r="C47" s="346" t="s">
        <v>1083</v>
      </c>
      <c r="D47" s="347">
        <v>7950013</v>
      </c>
      <c r="E47" s="348">
        <v>903</v>
      </c>
      <c r="F47" s="349">
        <v>314</v>
      </c>
      <c r="G47" s="350">
        <v>630</v>
      </c>
      <c r="H47" s="285">
        <v>212.5</v>
      </c>
      <c r="I47" s="285">
        <v>212.5</v>
      </c>
      <c r="J47" s="286">
        <v>100</v>
      </c>
    </row>
    <row r="48" spans="1:10" ht="31.5" customHeight="1" x14ac:dyDescent="0.25">
      <c r="A48" s="621"/>
      <c r="B48" s="626"/>
      <c r="C48" s="627" t="s">
        <v>693</v>
      </c>
      <c r="D48" s="628"/>
      <c r="E48" s="628"/>
      <c r="F48" s="628"/>
      <c r="G48" s="629"/>
      <c r="H48" s="344">
        <v>1767.5</v>
      </c>
      <c r="I48" s="344">
        <v>1767.5</v>
      </c>
      <c r="J48" s="345">
        <v>100</v>
      </c>
    </row>
    <row r="49" spans="1:10" x14ac:dyDescent="0.25">
      <c r="A49" s="621"/>
      <c r="B49" s="626"/>
      <c r="C49" s="351" t="s">
        <v>1083</v>
      </c>
      <c r="D49" s="641">
        <v>7950013</v>
      </c>
      <c r="E49" s="643">
        <v>905</v>
      </c>
      <c r="F49" s="349">
        <v>314</v>
      </c>
      <c r="G49" s="350">
        <v>244</v>
      </c>
      <c r="H49" s="354">
        <v>970</v>
      </c>
      <c r="I49" s="354">
        <v>970</v>
      </c>
      <c r="J49" s="355">
        <v>100</v>
      </c>
    </row>
    <row r="50" spans="1:10" s="532" customFormat="1" x14ac:dyDescent="0.25">
      <c r="A50" s="621"/>
      <c r="B50" s="626"/>
      <c r="C50" s="351" t="s">
        <v>1083</v>
      </c>
      <c r="D50" s="645"/>
      <c r="E50" s="646"/>
      <c r="F50" s="349">
        <v>314</v>
      </c>
      <c r="G50" s="350">
        <v>612</v>
      </c>
      <c r="H50" s="354">
        <v>440</v>
      </c>
      <c r="I50" s="354">
        <v>440</v>
      </c>
      <c r="J50" s="355">
        <v>100</v>
      </c>
    </row>
    <row r="51" spans="1:10" s="532" customFormat="1" x14ac:dyDescent="0.25">
      <c r="A51" s="637"/>
      <c r="B51" s="647"/>
      <c r="C51" s="351" t="s">
        <v>1083</v>
      </c>
      <c r="D51" s="642"/>
      <c r="E51" s="644"/>
      <c r="F51" s="349">
        <v>314</v>
      </c>
      <c r="G51" s="350">
        <v>622</v>
      </c>
      <c r="H51" s="354">
        <v>357.5</v>
      </c>
      <c r="I51" s="354">
        <v>357.5</v>
      </c>
      <c r="J51" s="355">
        <v>100</v>
      </c>
    </row>
    <row r="52" spans="1:10" s="532" customFormat="1" ht="47.25" customHeight="1" x14ac:dyDescent="0.25">
      <c r="A52" s="630" t="s">
        <v>550</v>
      </c>
      <c r="B52" s="631" t="s">
        <v>1124</v>
      </c>
      <c r="C52" s="632"/>
      <c r="D52" s="632"/>
      <c r="E52" s="632"/>
      <c r="F52" s="632"/>
      <c r="G52" s="633"/>
      <c r="H52" s="344">
        <v>3134.5205500000002</v>
      </c>
      <c r="I52" s="344">
        <v>3134.5205500000002</v>
      </c>
      <c r="J52" s="345">
        <v>100</v>
      </c>
    </row>
    <row r="53" spans="1:10" s="532" customFormat="1" ht="31.5" customHeight="1" x14ac:dyDescent="0.25">
      <c r="A53" s="621"/>
      <c r="B53" s="638"/>
      <c r="C53" s="627" t="s">
        <v>959</v>
      </c>
      <c r="D53" s="628"/>
      <c r="E53" s="628"/>
      <c r="F53" s="628"/>
      <c r="G53" s="629"/>
      <c r="H53" s="344">
        <v>3134.5205500000002</v>
      </c>
      <c r="I53" s="344">
        <v>3134.5205500000002</v>
      </c>
      <c r="J53" s="345">
        <v>100</v>
      </c>
    </row>
    <row r="54" spans="1:10" s="532" customFormat="1" x14ac:dyDescent="0.25">
      <c r="A54" s="637"/>
      <c r="B54" s="640"/>
      <c r="C54" s="352" t="s">
        <v>1083</v>
      </c>
      <c r="D54" s="347">
        <v>7950015</v>
      </c>
      <c r="E54" s="348">
        <v>908</v>
      </c>
      <c r="F54" s="349">
        <v>501</v>
      </c>
      <c r="G54" s="350">
        <v>244</v>
      </c>
      <c r="H54" s="285">
        <v>3134.5205500000002</v>
      </c>
      <c r="I54" s="285">
        <v>3134.5205500000002</v>
      </c>
      <c r="J54" s="286">
        <v>100</v>
      </c>
    </row>
    <row r="55" spans="1:10" s="532" customFormat="1" ht="47.25" customHeight="1" x14ac:dyDescent="0.25">
      <c r="A55" s="630" t="s">
        <v>557</v>
      </c>
      <c r="B55" s="631" t="s">
        <v>778</v>
      </c>
      <c r="C55" s="632"/>
      <c r="D55" s="632"/>
      <c r="E55" s="632"/>
      <c r="F55" s="632"/>
      <c r="G55" s="633"/>
      <c r="H55" s="344">
        <v>32625.658910000002</v>
      </c>
      <c r="I55" s="344">
        <v>32624.993910000001</v>
      </c>
      <c r="J55" s="345">
        <v>99.997961726989686</v>
      </c>
    </row>
    <row r="56" spans="1:10" s="532" customFormat="1" ht="31.5" customHeight="1" x14ac:dyDescent="0.25">
      <c r="A56" s="621"/>
      <c r="B56" s="625"/>
      <c r="C56" s="627" t="s">
        <v>693</v>
      </c>
      <c r="D56" s="628"/>
      <c r="E56" s="628"/>
      <c r="F56" s="628"/>
      <c r="G56" s="629"/>
      <c r="H56" s="344">
        <v>1306.68</v>
      </c>
      <c r="I56" s="344">
        <v>1306.68</v>
      </c>
      <c r="J56" s="345">
        <v>100</v>
      </c>
    </row>
    <row r="57" spans="1:10" s="532" customFormat="1" x14ac:dyDescent="0.25">
      <c r="A57" s="621"/>
      <c r="B57" s="626"/>
      <c r="C57" s="351" t="s">
        <v>1083</v>
      </c>
      <c r="D57" s="641">
        <v>7950018</v>
      </c>
      <c r="E57" s="643">
        <v>905</v>
      </c>
      <c r="F57" s="349">
        <v>709</v>
      </c>
      <c r="G57" s="350" t="s">
        <v>705</v>
      </c>
      <c r="H57" s="285">
        <v>429</v>
      </c>
      <c r="I57" s="285">
        <v>429</v>
      </c>
      <c r="J57" s="286">
        <v>100</v>
      </c>
    </row>
    <row r="58" spans="1:10" s="532" customFormat="1" x14ac:dyDescent="0.25">
      <c r="A58" s="621"/>
      <c r="B58" s="626"/>
      <c r="C58" s="351" t="s">
        <v>1083</v>
      </c>
      <c r="D58" s="645"/>
      <c r="E58" s="646"/>
      <c r="F58" s="349">
        <v>709</v>
      </c>
      <c r="G58" s="350" t="s">
        <v>685</v>
      </c>
      <c r="H58" s="285">
        <v>97.68</v>
      </c>
      <c r="I58" s="285">
        <v>97.68</v>
      </c>
      <c r="J58" s="286">
        <v>100</v>
      </c>
    </row>
    <row r="59" spans="1:10" s="532" customFormat="1" x14ac:dyDescent="0.25">
      <c r="A59" s="621"/>
      <c r="B59" s="626"/>
      <c r="C59" s="351" t="s">
        <v>1083</v>
      </c>
      <c r="D59" s="645"/>
      <c r="E59" s="646"/>
      <c r="F59" s="349">
        <v>804</v>
      </c>
      <c r="G59" s="350">
        <v>413</v>
      </c>
      <c r="H59" s="285">
        <v>400</v>
      </c>
      <c r="I59" s="285">
        <v>400</v>
      </c>
      <c r="J59" s="286">
        <v>100</v>
      </c>
    </row>
    <row r="60" spans="1:10" s="532" customFormat="1" x14ac:dyDescent="0.25">
      <c r="A60" s="621"/>
      <c r="B60" s="626"/>
      <c r="C60" s="351" t="s">
        <v>1083</v>
      </c>
      <c r="D60" s="642"/>
      <c r="E60" s="644"/>
      <c r="F60" s="349">
        <v>804</v>
      </c>
      <c r="G60" s="350">
        <v>612</v>
      </c>
      <c r="H60" s="285">
        <v>380</v>
      </c>
      <c r="I60" s="285">
        <v>380</v>
      </c>
      <c r="J60" s="286">
        <v>100</v>
      </c>
    </row>
    <row r="61" spans="1:10" s="532" customFormat="1" ht="15.75" customHeight="1" x14ac:dyDescent="0.25">
      <c r="A61" s="621"/>
      <c r="B61" s="626"/>
      <c r="C61" s="627" t="s">
        <v>886</v>
      </c>
      <c r="D61" s="628"/>
      <c r="E61" s="628"/>
      <c r="F61" s="628"/>
      <c r="G61" s="629"/>
      <c r="H61" s="344">
        <v>160</v>
      </c>
      <c r="I61" s="344">
        <v>159.68299999999999</v>
      </c>
      <c r="J61" s="345">
        <v>99.801874999999995</v>
      </c>
    </row>
    <row r="62" spans="1:10" s="532" customFormat="1" x14ac:dyDescent="0.25">
      <c r="A62" s="621"/>
      <c r="B62" s="626"/>
      <c r="C62" s="346" t="s">
        <v>1083</v>
      </c>
      <c r="D62" s="347">
        <v>7950018</v>
      </c>
      <c r="E62" s="348">
        <v>907</v>
      </c>
      <c r="F62" s="349">
        <v>801</v>
      </c>
      <c r="G62" s="350">
        <v>244</v>
      </c>
      <c r="H62" s="285">
        <v>160</v>
      </c>
      <c r="I62" s="285">
        <v>159.68299999999999</v>
      </c>
      <c r="J62" s="286">
        <v>99.801874999999995</v>
      </c>
    </row>
    <row r="63" spans="1:10" s="532" customFormat="1" ht="30.75" customHeight="1" x14ac:dyDescent="0.25">
      <c r="A63" s="621"/>
      <c r="B63" s="626"/>
      <c r="C63" s="648" t="s">
        <v>1094</v>
      </c>
      <c r="D63" s="649"/>
      <c r="E63" s="649"/>
      <c r="F63" s="649"/>
      <c r="G63" s="650"/>
      <c r="H63" s="344">
        <v>31158.978910000002</v>
      </c>
      <c r="I63" s="344">
        <v>31158.63091</v>
      </c>
      <c r="J63" s="345">
        <v>99.998883146970229</v>
      </c>
    </row>
    <row r="64" spans="1:10" s="532" customFormat="1" x14ac:dyDescent="0.25">
      <c r="A64" s="621"/>
      <c r="B64" s="626"/>
      <c r="C64" s="351" t="s">
        <v>1083</v>
      </c>
      <c r="D64" s="641">
        <v>7950018</v>
      </c>
      <c r="E64" s="643">
        <v>915</v>
      </c>
      <c r="F64" s="349">
        <v>709</v>
      </c>
      <c r="G64" s="350">
        <v>612</v>
      </c>
      <c r="H64" s="285">
        <v>3533.75198</v>
      </c>
      <c r="I64" s="285">
        <v>3533.75198</v>
      </c>
      <c r="J64" s="286">
        <v>100</v>
      </c>
    </row>
    <row r="65" spans="1:10" s="532" customFormat="1" x14ac:dyDescent="0.25">
      <c r="A65" s="621"/>
      <c r="B65" s="626"/>
      <c r="C65" s="351" t="s">
        <v>1083</v>
      </c>
      <c r="D65" s="645"/>
      <c r="E65" s="646"/>
      <c r="F65" s="349">
        <v>709</v>
      </c>
      <c r="G65" s="350">
        <v>622</v>
      </c>
      <c r="H65" s="285">
        <v>6635.92</v>
      </c>
      <c r="I65" s="285">
        <v>6635.92</v>
      </c>
      <c r="J65" s="286">
        <v>100</v>
      </c>
    </row>
    <row r="66" spans="1:10" x14ac:dyDescent="0.25">
      <c r="A66" s="621"/>
      <c r="B66" s="626"/>
      <c r="C66" s="351" t="s">
        <v>1083</v>
      </c>
      <c r="D66" s="645"/>
      <c r="E66" s="646"/>
      <c r="F66" s="349">
        <v>804</v>
      </c>
      <c r="G66" s="350">
        <v>413</v>
      </c>
      <c r="H66" s="285">
        <v>3917.0672100000002</v>
      </c>
      <c r="I66" s="285">
        <v>3917.0672100000002</v>
      </c>
      <c r="J66" s="286">
        <v>100</v>
      </c>
    </row>
    <row r="67" spans="1:10" x14ac:dyDescent="0.25">
      <c r="A67" s="621"/>
      <c r="B67" s="626"/>
      <c r="C67" s="351" t="s">
        <v>1083</v>
      </c>
      <c r="D67" s="645"/>
      <c r="E67" s="646"/>
      <c r="F67" s="349">
        <v>804</v>
      </c>
      <c r="G67" s="350">
        <v>415</v>
      </c>
      <c r="H67" s="285">
        <v>15408.30372</v>
      </c>
      <c r="I67" s="285">
        <v>15408.30372</v>
      </c>
      <c r="J67" s="286">
        <v>100</v>
      </c>
    </row>
    <row r="68" spans="1:10" x14ac:dyDescent="0.25">
      <c r="A68" s="621"/>
      <c r="B68" s="626"/>
      <c r="C68" s="351" t="s">
        <v>1083</v>
      </c>
      <c r="D68" s="645"/>
      <c r="E68" s="646"/>
      <c r="F68" s="349">
        <v>804</v>
      </c>
      <c r="G68" s="350">
        <v>612</v>
      </c>
      <c r="H68" s="285">
        <v>1513.9359999999999</v>
      </c>
      <c r="I68" s="285">
        <v>1513.588</v>
      </c>
      <c r="J68" s="286">
        <v>99.977013559357857</v>
      </c>
    </row>
    <row r="69" spans="1:10" x14ac:dyDescent="0.25">
      <c r="A69" s="621"/>
      <c r="B69" s="626"/>
      <c r="C69" s="351" t="s">
        <v>1083</v>
      </c>
      <c r="D69" s="645"/>
      <c r="E69" s="646"/>
      <c r="F69" s="349">
        <v>804</v>
      </c>
      <c r="G69" s="350">
        <v>622</v>
      </c>
      <c r="H69" s="285">
        <v>150</v>
      </c>
      <c r="I69" s="285">
        <v>150</v>
      </c>
      <c r="J69" s="286">
        <v>100</v>
      </c>
    </row>
    <row r="70" spans="1:10" ht="47.25" customHeight="1" x14ac:dyDescent="0.25">
      <c r="A70" s="630" t="s">
        <v>561</v>
      </c>
      <c r="B70" s="631" t="s">
        <v>1125</v>
      </c>
      <c r="C70" s="632"/>
      <c r="D70" s="632"/>
      <c r="E70" s="632"/>
      <c r="F70" s="632"/>
      <c r="G70" s="633"/>
      <c r="H70" s="344">
        <v>131195.5416</v>
      </c>
      <c r="I70" s="344">
        <v>128813.68905</v>
      </c>
      <c r="J70" s="345">
        <v>98.184501911458256</v>
      </c>
    </row>
    <row r="71" spans="1:10" s="267" customFormat="1" ht="15.75" customHeight="1" x14ac:dyDescent="0.2">
      <c r="A71" s="621"/>
      <c r="B71" s="634"/>
      <c r="C71" s="651" t="s">
        <v>620</v>
      </c>
      <c r="D71" s="652"/>
      <c r="E71" s="652"/>
      <c r="F71" s="652"/>
      <c r="G71" s="653"/>
      <c r="H71" s="356">
        <v>1100</v>
      </c>
      <c r="I71" s="356">
        <v>0</v>
      </c>
      <c r="J71" s="357">
        <v>0</v>
      </c>
    </row>
    <row r="72" spans="1:10" s="267" customFormat="1" x14ac:dyDescent="0.25">
      <c r="A72" s="621"/>
      <c r="B72" s="635"/>
      <c r="C72" s="346" t="s">
        <v>1088</v>
      </c>
      <c r="D72" s="347">
        <v>5224201</v>
      </c>
      <c r="E72" s="348">
        <v>903</v>
      </c>
      <c r="F72" s="349">
        <v>502</v>
      </c>
      <c r="G72" s="350">
        <v>411</v>
      </c>
      <c r="H72" s="300">
        <v>0</v>
      </c>
      <c r="I72" s="300">
        <v>0</v>
      </c>
      <c r="J72" s="301">
        <v>0</v>
      </c>
    </row>
    <row r="73" spans="1:10" s="250" customFormat="1" x14ac:dyDescent="0.25">
      <c r="A73" s="621"/>
      <c r="B73" s="635"/>
      <c r="C73" s="358" t="s">
        <v>1083</v>
      </c>
      <c r="D73" s="359">
        <v>7950025</v>
      </c>
      <c r="E73" s="348">
        <v>903</v>
      </c>
      <c r="F73" s="349">
        <v>502</v>
      </c>
      <c r="G73" s="360">
        <v>411</v>
      </c>
      <c r="H73" s="300">
        <v>1100</v>
      </c>
      <c r="I73" s="300">
        <v>0</v>
      </c>
      <c r="J73" s="301">
        <v>0</v>
      </c>
    </row>
    <row r="74" spans="1:10" s="250" customFormat="1" ht="15.75" customHeight="1" x14ac:dyDescent="0.25">
      <c r="A74" s="621"/>
      <c r="B74" s="635"/>
      <c r="C74" s="627" t="s">
        <v>857</v>
      </c>
      <c r="D74" s="628"/>
      <c r="E74" s="628"/>
      <c r="F74" s="628"/>
      <c r="G74" s="629"/>
      <c r="H74" s="344">
        <v>17290</v>
      </c>
      <c r="I74" s="344">
        <v>17279.995580000003</v>
      </c>
      <c r="J74" s="345">
        <v>99.942137536148081</v>
      </c>
    </row>
    <row r="75" spans="1:10" s="250" customFormat="1" ht="15.75" customHeight="1" x14ac:dyDescent="0.25">
      <c r="A75" s="621"/>
      <c r="B75" s="635"/>
      <c r="C75" s="346" t="s">
        <v>1088</v>
      </c>
      <c r="D75" s="347">
        <v>5224201</v>
      </c>
      <c r="E75" s="348">
        <v>906</v>
      </c>
      <c r="F75" s="349">
        <v>502</v>
      </c>
      <c r="G75" s="350">
        <v>244</v>
      </c>
      <c r="H75" s="285">
        <v>3290</v>
      </c>
      <c r="I75" s="285">
        <v>3290</v>
      </c>
      <c r="J75" s="286">
        <v>100</v>
      </c>
    </row>
    <row r="76" spans="1:10" s="250" customFormat="1" x14ac:dyDescent="0.25">
      <c r="A76" s="621"/>
      <c r="B76" s="635"/>
      <c r="C76" s="346" t="s">
        <v>1083</v>
      </c>
      <c r="D76" s="347">
        <v>7950023</v>
      </c>
      <c r="E76" s="348">
        <v>906</v>
      </c>
      <c r="F76" s="349">
        <v>502</v>
      </c>
      <c r="G76" s="350">
        <v>244</v>
      </c>
      <c r="H76" s="285">
        <v>14000</v>
      </c>
      <c r="I76" s="285">
        <v>13989.995580000001</v>
      </c>
      <c r="J76" s="286">
        <v>99.928539857142866</v>
      </c>
    </row>
    <row r="77" spans="1:10" s="250" customFormat="1" ht="15.75" customHeight="1" x14ac:dyDescent="0.25">
      <c r="A77" s="621"/>
      <c r="B77" s="635"/>
      <c r="C77" s="627" t="s">
        <v>886</v>
      </c>
      <c r="D77" s="628"/>
      <c r="E77" s="628"/>
      <c r="F77" s="628"/>
      <c r="G77" s="629"/>
      <c r="H77" s="344">
        <v>104831.41560000001</v>
      </c>
      <c r="I77" s="344">
        <v>103559.56746999999</v>
      </c>
      <c r="J77" s="345">
        <v>98.786768143193896</v>
      </c>
    </row>
    <row r="78" spans="1:10" s="250" customFormat="1" x14ac:dyDescent="0.25">
      <c r="A78" s="621"/>
      <c r="B78" s="635"/>
      <c r="C78" s="346" t="s">
        <v>1088</v>
      </c>
      <c r="D78" s="347">
        <v>5224201</v>
      </c>
      <c r="E78" s="348">
        <v>907</v>
      </c>
      <c r="F78" s="349">
        <v>502</v>
      </c>
      <c r="G78" s="350">
        <v>244</v>
      </c>
      <c r="H78" s="300">
        <v>5005.1220000000003</v>
      </c>
      <c r="I78" s="300">
        <v>5005.1186699999998</v>
      </c>
      <c r="J78" s="301">
        <v>99.999933468155206</v>
      </c>
    </row>
    <row r="79" spans="1:10" s="250" customFormat="1" x14ac:dyDescent="0.25">
      <c r="A79" s="621"/>
      <c r="B79" s="635"/>
      <c r="C79" s="346" t="s">
        <v>1088</v>
      </c>
      <c r="D79" s="347">
        <v>5224201</v>
      </c>
      <c r="E79" s="348">
        <v>907</v>
      </c>
      <c r="F79" s="349">
        <v>502</v>
      </c>
      <c r="G79" s="350">
        <v>810</v>
      </c>
      <c r="H79" s="300">
        <v>72331</v>
      </c>
      <c r="I79" s="300">
        <v>72331</v>
      </c>
      <c r="J79" s="301">
        <v>100</v>
      </c>
    </row>
    <row r="80" spans="1:10" s="250" customFormat="1" x14ac:dyDescent="0.25">
      <c r="A80" s="621"/>
      <c r="B80" s="635"/>
      <c r="C80" s="346" t="s">
        <v>1083</v>
      </c>
      <c r="D80" s="347">
        <v>7950020</v>
      </c>
      <c r="E80" s="348">
        <v>907</v>
      </c>
      <c r="F80" s="349">
        <v>502</v>
      </c>
      <c r="G80" s="350">
        <v>411</v>
      </c>
      <c r="H80" s="300">
        <v>7404.6126000000004</v>
      </c>
      <c r="I80" s="300">
        <v>7404.6126000000004</v>
      </c>
      <c r="J80" s="301">
        <v>100</v>
      </c>
    </row>
    <row r="81" spans="1:10" s="250" customFormat="1" x14ac:dyDescent="0.25">
      <c r="A81" s="621"/>
      <c r="B81" s="635"/>
      <c r="C81" s="346" t="s">
        <v>1083</v>
      </c>
      <c r="D81" s="347">
        <v>7950021</v>
      </c>
      <c r="E81" s="348">
        <v>907</v>
      </c>
      <c r="F81" s="349">
        <v>502</v>
      </c>
      <c r="G81" s="350">
        <v>244</v>
      </c>
      <c r="H81" s="300">
        <v>7854.4319999999998</v>
      </c>
      <c r="I81" s="300">
        <v>6582.5871999999999</v>
      </c>
      <c r="J81" s="301">
        <v>83.807297586891067</v>
      </c>
    </row>
    <row r="82" spans="1:10" s="250" customFormat="1" x14ac:dyDescent="0.25">
      <c r="A82" s="621"/>
      <c r="B82" s="635"/>
      <c r="C82" s="346" t="s">
        <v>1083</v>
      </c>
      <c r="D82" s="347">
        <v>7950021</v>
      </c>
      <c r="E82" s="348">
        <v>907</v>
      </c>
      <c r="F82" s="349">
        <v>502</v>
      </c>
      <c r="G82" s="350">
        <v>810</v>
      </c>
      <c r="H82" s="300">
        <v>8093.1</v>
      </c>
      <c r="I82" s="300">
        <v>8093.1</v>
      </c>
      <c r="J82" s="301">
        <v>100</v>
      </c>
    </row>
    <row r="83" spans="1:10" s="250" customFormat="1" x14ac:dyDescent="0.25">
      <c r="A83" s="621"/>
      <c r="B83" s="635"/>
      <c r="C83" s="346" t="s">
        <v>1083</v>
      </c>
      <c r="D83" s="347">
        <v>7950022</v>
      </c>
      <c r="E83" s="348">
        <v>907</v>
      </c>
      <c r="F83" s="349">
        <v>502</v>
      </c>
      <c r="G83" s="350">
        <v>810</v>
      </c>
      <c r="H83" s="300">
        <v>4143.1490000000003</v>
      </c>
      <c r="I83" s="300">
        <v>4143.1490000000003</v>
      </c>
      <c r="J83" s="301">
        <v>100</v>
      </c>
    </row>
    <row r="84" spans="1:10" s="250" customFormat="1" ht="31.5" customHeight="1" x14ac:dyDescent="0.25">
      <c r="A84" s="621"/>
      <c r="B84" s="635"/>
      <c r="C84" s="627" t="s">
        <v>959</v>
      </c>
      <c r="D84" s="628"/>
      <c r="E84" s="628"/>
      <c r="F84" s="628"/>
      <c r="G84" s="629"/>
      <c r="H84" s="344">
        <v>7974.1260000000002</v>
      </c>
      <c r="I84" s="344">
        <v>7974.1260000000002</v>
      </c>
      <c r="J84" s="345">
        <v>100</v>
      </c>
    </row>
    <row r="85" spans="1:10" s="250" customFormat="1" x14ac:dyDescent="0.25">
      <c r="A85" s="621"/>
      <c r="B85" s="636"/>
      <c r="C85" s="346" t="s">
        <v>1083</v>
      </c>
      <c r="D85" s="347">
        <v>7950021</v>
      </c>
      <c r="E85" s="348">
        <v>908</v>
      </c>
      <c r="F85" s="349">
        <v>502</v>
      </c>
      <c r="G85" s="350">
        <v>243</v>
      </c>
      <c r="H85" s="300">
        <v>7974.1260000000002</v>
      </c>
      <c r="I85" s="300">
        <v>7974.1260000000002</v>
      </c>
      <c r="J85" s="301">
        <v>100</v>
      </c>
    </row>
    <row r="86" spans="1:10" s="532" customFormat="1" ht="47.25" customHeight="1" x14ac:dyDescent="0.25">
      <c r="A86" s="630" t="s">
        <v>564</v>
      </c>
      <c r="B86" s="631" t="s">
        <v>780</v>
      </c>
      <c r="C86" s="632"/>
      <c r="D86" s="632"/>
      <c r="E86" s="632"/>
      <c r="F86" s="632"/>
      <c r="G86" s="633"/>
      <c r="H86" s="344">
        <v>61336.795929999993</v>
      </c>
      <c r="I86" s="344">
        <v>61233.874149999996</v>
      </c>
      <c r="J86" s="345">
        <v>99.832202223087336</v>
      </c>
    </row>
    <row r="87" spans="1:10" s="532" customFormat="1" ht="31.5" customHeight="1" x14ac:dyDescent="0.25">
      <c r="A87" s="621"/>
      <c r="B87" s="625"/>
      <c r="C87" s="627" t="s">
        <v>693</v>
      </c>
      <c r="D87" s="628"/>
      <c r="E87" s="628"/>
      <c r="F87" s="628"/>
      <c r="G87" s="629"/>
      <c r="H87" s="344">
        <v>57953.009929999993</v>
      </c>
      <c r="I87" s="344">
        <v>57953.009929999993</v>
      </c>
      <c r="J87" s="345">
        <v>100</v>
      </c>
    </row>
    <row r="88" spans="1:10" s="532" customFormat="1" x14ac:dyDescent="0.25">
      <c r="A88" s="621"/>
      <c r="B88" s="626"/>
      <c r="C88" s="346" t="s">
        <v>1088</v>
      </c>
      <c r="D88" s="512">
        <v>5220300</v>
      </c>
      <c r="E88" s="514">
        <v>905</v>
      </c>
      <c r="F88" s="349">
        <v>1006</v>
      </c>
      <c r="G88" s="350">
        <v>244</v>
      </c>
      <c r="H88" s="285">
        <v>344</v>
      </c>
      <c r="I88" s="285">
        <v>344</v>
      </c>
      <c r="J88" s="286">
        <v>100</v>
      </c>
    </row>
    <row r="89" spans="1:10" s="532" customFormat="1" x14ac:dyDescent="0.25">
      <c r="A89" s="621"/>
      <c r="B89" s="626"/>
      <c r="C89" s="351" t="s">
        <v>1083</v>
      </c>
      <c r="D89" s="641">
        <v>7950026</v>
      </c>
      <c r="E89" s="643">
        <v>905</v>
      </c>
      <c r="F89" s="349">
        <v>709</v>
      </c>
      <c r="G89" s="350">
        <v>122</v>
      </c>
      <c r="H89" s="285">
        <v>5.6</v>
      </c>
      <c r="I89" s="285">
        <v>5.6</v>
      </c>
      <c r="J89" s="286">
        <v>100</v>
      </c>
    </row>
    <row r="90" spans="1:10" s="532" customFormat="1" x14ac:dyDescent="0.25">
      <c r="A90" s="621"/>
      <c r="B90" s="626"/>
      <c r="C90" s="351" t="s">
        <v>1083</v>
      </c>
      <c r="D90" s="645"/>
      <c r="E90" s="646"/>
      <c r="F90" s="349">
        <v>709</v>
      </c>
      <c r="G90" s="350">
        <v>244</v>
      </c>
      <c r="H90" s="285">
        <v>6932.9444100000001</v>
      </c>
      <c r="I90" s="285">
        <v>6932.9444100000001</v>
      </c>
      <c r="J90" s="286">
        <v>100</v>
      </c>
    </row>
    <row r="91" spans="1:10" s="532" customFormat="1" x14ac:dyDescent="0.25">
      <c r="A91" s="621"/>
      <c r="B91" s="626"/>
      <c r="C91" s="351" t="s">
        <v>1083</v>
      </c>
      <c r="D91" s="645"/>
      <c r="E91" s="646"/>
      <c r="F91" s="349">
        <v>709</v>
      </c>
      <c r="G91" s="350">
        <v>612</v>
      </c>
      <c r="H91" s="285">
        <v>20264.278920000001</v>
      </c>
      <c r="I91" s="285">
        <v>20264.278920000001</v>
      </c>
      <c r="J91" s="286">
        <v>100</v>
      </c>
    </row>
    <row r="92" spans="1:10" s="532" customFormat="1" x14ac:dyDescent="0.25">
      <c r="A92" s="621"/>
      <c r="B92" s="626"/>
      <c r="C92" s="351" t="s">
        <v>1083</v>
      </c>
      <c r="D92" s="645"/>
      <c r="E92" s="646"/>
      <c r="F92" s="349">
        <v>709</v>
      </c>
      <c r="G92" s="350">
        <v>622</v>
      </c>
      <c r="H92" s="285">
        <v>30399.1666</v>
      </c>
      <c r="I92" s="285">
        <v>30399.1666</v>
      </c>
      <c r="J92" s="286">
        <v>100</v>
      </c>
    </row>
    <row r="93" spans="1:10" s="532" customFormat="1" x14ac:dyDescent="0.25">
      <c r="A93" s="621"/>
      <c r="B93" s="626"/>
      <c r="C93" s="351" t="s">
        <v>1083</v>
      </c>
      <c r="D93" s="642"/>
      <c r="E93" s="644"/>
      <c r="F93" s="349">
        <v>1006</v>
      </c>
      <c r="G93" s="350">
        <v>244</v>
      </c>
      <c r="H93" s="285">
        <v>7.02</v>
      </c>
      <c r="I93" s="285">
        <v>7.02</v>
      </c>
      <c r="J93" s="286">
        <v>100</v>
      </c>
    </row>
    <row r="94" spans="1:10" s="532" customFormat="1" ht="15.75" customHeight="1" x14ac:dyDescent="0.25">
      <c r="A94" s="621"/>
      <c r="B94" s="626"/>
      <c r="C94" s="627" t="s">
        <v>1035</v>
      </c>
      <c r="D94" s="628"/>
      <c r="E94" s="628"/>
      <c r="F94" s="628"/>
      <c r="G94" s="629"/>
      <c r="H94" s="344">
        <v>3383.7860000000001</v>
      </c>
      <c r="I94" s="344">
        <v>3280.8642199999999</v>
      </c>
      <c r="J94" s="345">
        <v>96.958383893071257</v>
      </c>
    </row>
    <row r="95" spans="1:10" s="532" customFormat="1" ht="15.75" customHeight="1" x14ac:dyDescent="0.25">
      <c r="A95" s="621"/>
      <c r="B95" s="626"/>
      <c r="C95" s="346" t="s">
        <v>1088</v>
      </c>
      <c r="D95" s="641">
        <v>5220300</v>
      </c>
      <c r="E95" s="643">
        <v>913</v>
      </c>
      <c r="F95" s="349">
        <v>412</v>
      </c>
      <c r="G95" s="350">
        <v>244</v>
      </c>
      <c r="H95" s="285">
        <v>344</v>
      </c>
      <c r="I95" s="285">
        <v>344</v>
      </c>
      <c r="J95" s="286">
        <v>100</v>
      </c>
    </row>
    <row r="96" spans="1:10" s="532" customFormat="1" ht="15.75" customHeight="1" x14ac:dyDescent="0.25">
      <c r="A96" s="621"/>
      <c r="B96" s="626"/>
      <c r="C96" s="346" t="s">
        <v>1088</v>
      </c>
      <c r="D96" s="642"/>
      <c r="E96" s="644"/>
      <c r="F96" s="349">
        <v>412</v>
      </c>
      <c r="G96" s="350">
        <v>810</v>
      </c>
      <c r="H96" s="285">
        <v>2709</v>
      </c>
      <c r="I96" s="285">
        <v>2611.4304999999999</v>
      </c>
      <c r="J96" s="286">
        <v>96.398320413436693</v>
      </c>
    </row>
    <row r="97" spans="1:10" s="532" customFormat="1" ht="15.75" customHeight="1" x14ac:dyDescent="0.25">
      <c r="A97" s="621"/>
      <c r="B97" s="626"/>
      <c r="C97" s="351" t="s">
        <v>1083</v>
      </c>
      <c r="D97" s="512">
        <v>7950026</v>
      </c>
      <c r="E97" s="514">
        <v>913</v>
      </c>
      <c r="F97" s="349">
        <v>501</v>
      </c>
      <c r="G97" s="350">
        <v>244</v>
      </c>
      <c r="H97" s="285">
        <v>275.5</v>
      </c>
      <c r="I97" s="285">
        <v>272.72771999999998</v>
      </c>
      <c r="J97" s="286">
        <v>98.993727767695091</v>
      </c>
    </row>
    <row r="98" spans="1:10" s="532" customFormat="1" ht="15.75" customHeight="1" x14ac:dyDescent="0.25">
      <c r="A98" s="637"/>
      <c r="B98" s="647"/>
      <c r="C98" s="351" t="s">
        <v>1083</v>
      </c>
      <c r="D98" s="512">
        <v>7950026</v>
      </c>
      <c r="E98" s="514">
        <v>913</v>
      </c>
      <c r="F98" s="349">
        <v>501</v>
      </c>
      <c r="G98" s="350">
        <v>810</v>
      </c>
      <c r="H98" s="285">
        <v>55.286000000000001</v>
      </c>
      <c r="I98" s="285">
        <v>52.706000000000003</v>
      </c>
      <c r="J98" s="286">
        <v>95.333357450349098</v>
      </c>
    </row>
    <row r="99" spans="1:10" s="532" customFormat="1" ht="47.25" customHeight="1" x14ac:dyDescent="0.25">
      <c r="A99" s="630" t="s">
        <v>1024</v>
      </c>
      <c r="B99" s="657" t="s">
        <v>1026</v>
      </c>
      <c r="C99" s="658"/>
      <c r="D99" s="658"/>
      <c r="E99" s="658"/>
      <c r="F99" s="658"/>
      <c r="G99" s="659"/>
      <c r="H99" s="344">
        <v>2596.27</v>
      </c>
      <c r="I99" s="344">
        <v>2596.2669999999998</v>
      </c>
      <c r="J99" s="345">
        <v>99.999884449614257</v>
      </c>
    </row>
    <row r="100" spans="1:10" s="532" customFormat="1" ht="31.5" customHeight="1" x14ac:dyDescent="0.25">
      <c r="A100" s="621"/>
      <c r="B100" s="625"/>
      <c r="C100" s="627" t="s">
        <v>1025</v>
      </c>
      <c r="D100" s="628"/>
      <c r="E100" s="628"/>
      <c r="F100" s="628"/>
      <c r="G100" s="629"/>
      <c r="H100" s="344">
        <v>2596.27</v>
      </c>
      <c r="I100" s="344">
        <v>2596.2669999999998</v>
      </c>
      <c r="J100" s="345">
        <v>99.999884449614257</v>
      </c>
    </row>
    <row r="101" spans="1:10" s="532" customFormat="1" x14ac:dyDescent="0.25">
      <c r="A101" s="621"/>
      <c r="B101" s="626"/>
      <c r="C101" s="351" t="s">
        <v>1083</v>
      </c>
      <c r="D101" s="641">
        <v>7950030</v>
      </c>
      <c r="E101" s="643">
        <v>911</v>
      </c>
      <c r="F101" s="349">
        <v>113</v>
      </c>
      <c r="G101" s="350" t="s">
        <v>585</v>
      </c>
      <c r="H101" s="285">
        <v>602.85</v>
      </c>
      <c r="I101" s="285">
        <v>602.84699999999998</v>
      </c>
      <c r="J101" s="286">
        <v>99.999502363772081</v>
      </c>
    </row>
    <row r="102" spans="1:10" s="532" customFormat="1" x14ac:dyDescent="0.25">
      <c r="A102" s="637"/>
      <c r="B102" s="647"/>
      <c r="C102" s="351" t="s">
        <v>1083</v>
      </c>
      <c r="D102" s="642"/>
      <c r="E102" s="644"/>
      <c r="F102" s="349">
        <v>113</v>
      </c>
      <c r="G102" s="350">
        <v>810</v>
      </c>
      <c r="H102" s="285">
        <v>1993.42</v>
      </c>
      <c r="I102" s="285">
        <v>1993.42</v>
      </c>
      <c r="J102" s="286">
        <v>100</v>
      </c>
    </row>
    <row r="103" spans="1:10" s="532" customFormat="1" ht="31.5" customHeight="1" x14ac:dyDescent="0.25">
      <c r="A103" s="630" t="s">
        <v>1028</v>
      </c>
      <c r="B103" s="631" t="s">
        <v>1126</v>
      </c>
      <c r="C103" s="632"/>
      <c r="D103" s="632"/>
      <c r="E103" s="632"/>
      <c r="F103" s="632"/>
      <c r="G103" s="633"/>
      <c r="H103" s="344">
        <v>38769.571429999996</v>
      </c>
      <c r="I103" s="344">
        <v>34667.969409999998</v>
      </c>
      <c r="J103" s="345">
        <v>89.420563940445916</v>
      </c>
    </row>
    <row r="104" spans="1:10" s="532" customFormat="1" ht="15.75" customHeight="1" x14ac:dyDescent="0.25">
      <c r="A104" s="621"/>
      <c r="B104" s="654"/>
      <c r="C104" s="627" t="s">
        <v>657</v>
      </c>
      <c r="D104" s="628"/>
      <c r="E104" s="628"/>
      <c r="F104" s="628"/>
      <c r="G104" s="629"/>
      <c r="H104" s="344">
        <v>38254</v>
      </c>
      <c r="I104" s="344">
        <v>34152.969409999998</v>
      </c>
      <c r="J104" s="345">
        <v>89.279472499607877</v>
      </c>
    </row>
    <row r="105" spans="1:10" s="532" customFormat="1" ht="15.75" customHeight="1" x14ac:dyDescent="0.25">
      <c r="A105" s="621"/>
      <c r="B105" s="655"/>
      <c r="C105" s="346" t="s">
        <v>1088</v>
      </c>
      <c r="D105" s="641">
        <v>5221700</v>
      </c>
      <c r="E105" s="514">
        <v>904</v>
      </c>
      <c r="F105" s="349">
        <v>113</v>
      </c>
      <c r="G105" s="350">
        <v>242</v>
      </c>
      <c r="H105" s="285">
        <v>1955</v>
      </c>
      <c r="I105" s="285">
        <v>1595.68787</v>
      </c>
      <c r="J105" s="286">
        <v>81.620862915601023</v>
      </c>
    </row>
    <row r="106" spans="1:10" s="532" customFormat="1" ht="15.75" customHeight="1" x14ac:dyDescent="0.25">
      <c r="A106" s="621"/>
      <c r="B106" s="655"/>
      <c r="C106" s="346" t="s">
        <v>1088</v>
      </c>
      <c r="D106" s="642"/>
      <c r="E106" s="514">
        <v>904</v>
      </c>
      <c r="F106" s="349">
        <v>804</v>
      </c>
      <c r="G106" s="350">
        <v>242</v>
      </c>
      <c r="H106" s="285">
        <v>156</v>
      </c>
      <c r="I106" s="285">
        <v>156</v>
      </c>
      <c r="J106" s="286">
        <v>100</v>
      </c>
    </row>
    <row r="107" spans="1:10" s="532" customFormat="1" ht="15.75" customHeight="1" x14ac:dyDescent="0.25">
      <c r="A107" s="621"/>
      <c r="B107" s="655"/>
      <c r="C107" s="346" t="s">
        <v>1088</v>
      </c>
      <c r="D107" s="512">
        <v>5223700</v>
      </c>
      <c r="E107" s="514">
        <v>904</v>
      </c>
      <c r="F107" s="349">
        <v>113</v>
      </c>
      <c r="G107" s="350">
        <v>242</v>
      </c>
      <c r="H107" s="285">
        <v>1375</v>
      </c>
      <c r="I107" s="285">
        <v>1365.94562</v>
      </c>
      <c r="J107" s="286">
        <v>99.341499636363622</v>
      </c>
    </row>
    <row r="108" spans="1:10" s="532" customFormat="1" x14ac:dyDescent="0.25">
      <c r="A108" s="621"/>
      <c r="B108" s="655"/>
      <c r="C108" s="351" t="s">
        <v>1083</v>
      </c>
      <c r="D108" s="641">
        <v>7950035</v>
      </c>
      <c r="E108" s="643">
        <v>904</v>
      </c>
      <c r="F108" s="349">
        <v>113</v>
      </c>
      <c r="G108" s="350">
        <v>242</v>
      </c>
      <c r="H108" s="285">
        <v>19827</v>
      </c>
      <c r="I108" s="285">
        <v>17507.694210000001</v>
      </c>
      <c r="J108" s="286">
        <v>88.302285822363444</v>
      </c>
    </row>
    <row r="109" spans="1:10" s="532" customFormat="1" x14ac:dyDescent="0.25">
      <c r="A109" s="621"/>
      <c r="B109" s="655"/>
      <c r="C109" s="351" t="s">
        <v>1083</v>
      </c>
      <c r="D109" s="645"/>
      <c r="E109" s="646"/>
      <c r="F109" s="349">
        <v>709</v>
      </c>
      <c r="G109" s="350">
        <v>242</v>
      </c>
      <c r="H109" s="285">
        <v>9773</v>
      </c>
      <c r="I109" s="285">
        <v>8810.2878199999996</v>
      </c>
      <c r="J109" s="286">
        <v>90.149266550700901</v>
      </c>
    </row>
    <row r="110" spans="1:10" s="532" customFormat="1" x14ac:dyDescent="0.25">
      <c r="A110" s="621"/>
      <c r="B110" s="655"/>
      <c r="C110" s="351" t="s">
        <v>1083</v>
      </c>
      <c r="D110" s="645"/>
      <c r="E110" s="646"/>
      <c r="F110" s="349">
        <v>709</v>
      </c>
      <c r="G110" s="350">
        <v>622</v>
      </c>
      <c r="H110" s="285">
        <v>550</v>
      </c>
      <c r="I110" s="285">
        <v>550</v>
      </c>
      <c r="J110" s="286">
        <v>100</v>
      </c>
    </row>
    <row r="111" spans="1:10" s="532" customFormat="1" x14ac:dyDescent="0.25">
      <c r="A111" s="621"/>
      <c r="B111" s="655"/>
      <c r="C111" s="351" t="s">
        <v>1083</v>
      </c>
      <c r="D111" s="645"/>
      <c r="E111" s="646"/>
      <c r="F111" s="349">
        <v>804</v>
      </c>
      <c r="G111" s="350">
        <v>242</v>
      </c>
      <c r="H111" s="285">
        <v>2441</v>
      </c>
      <c r="I111" s="285">
        <v>2194.29169</v>
      </c>
      <c r="J111" s="286">
        <v>89.893145841868076</v>
      </c>
    </row>
    <row r="112" spans="1:10" s="532" customFormat="1" x14ac:dyDescent="0.25">
      <c r="A112" s="621"/>
      <c r="B112" s="655"/>
      <c r="C112" s="351" t="s">
        <v>1083</v>
      </c>
      <c r="D112" s="642"/>
      <c r="E112" s="644"/>
      <c r="F112" s="349">
        <v>1006</v>
      </c>
      <c r="G112" s="350">
        <v>242</v>
      </c>
      <c r="H112" s="285">
        <v>2177</v>
      </c>
      <c r="I112" s="285">
        <v>1973.0622000000001</v>
      </c>
      <c r="J112" s="286">
        <v>90.632163527790539</v>
      </c>
    </row>
    <row r="113" spans="1:10" s="532" customFormat="1" ht="15.75" customHeight="1" x14ac:dyDescent="0.25">
      <c r="A113" s="621"/>
      <c r="B113" s="655"/>
      <c r="C113" s="627" t="s">
        <v>959</v>
      </c>
      <c r="D113" s="628"/>
      <c r="E113" s="628"/>
      <c r="F113" s="628"/>
      <c r="G113" s="629"/>
      <c r="H113" s="344">
        <v>515.57142999999996</v>
      </c>
      <c r="I113" s="344">
        <v>515</v>
      </c>
      <c r="J113" s="345">
        <v>99.889165697176054</v>
      </c>
    </row>
    <row r="114" spans="1:10" s="532" customFormat="1" x14ac:dyDescent="0.25">
      <c r="A114" s="621"/>
      <c r="B114" s="655"/>
      <c r="C114" s="346" t="s">
        <v>1088</v>
      </c>
      <c r="D114" s="512">
        <v>5221700</v>
      </c>
      <c r="E114" s="514">
        <v>908</v>
      </c>
      <c r="F114" s="349">
        <v>410</v>
      </c>
      <c r="G114" s="350">
        <v>242</v>
      </c>
      <c r="H114" s="285">
        <v>428.57143000000002</v>
      </c>
      <c r="I114" s="285">
        <v>428.57143000000002</v>
      </c>
      <c r="J114" s="286">
        <v>100</v>
      </c>
    </row>
    <row r="115" spans="1:10" s="532" customFormat="1" x14ac:dyDescent="0.25">
      <c r="A115" s="637"/>
      <c r="B115" s="656"/>
      <c r="C115" s="351" t="s">
        <v>1083</v>
      </c>
      <c r="D115" s="512">
        <v>7950035</v>
      </c>
      <c r="E115" s="514">
        <v>908</v>
      </c>
      <c r="F115" s="349">
        <v>113</v>
      </c>
      <c r="G115" s="350">
        <v>242</v>
      </c>
      <c r="H115" s="285">
        <v>87</v>
      </c>
      <c r="I115" s="285">
        <v>86.428569999999993</v>
      </c>
      <c r="J115" s="286">
        <v>99.343183908045972</v>
      </c>
    </row>
    <row r="116" spans="1:10" s="532" customFormat="1" ht="31.5" customHeight="1" x14ac:dyDescent="0.25">
      <c r="A116" s="630" t="s">
        <v>1034</v>
      </c>
      <c r="B116" s="631" t="s">
        <v>1095</v>
      </c>
      <c r="C116" s="632"/>
      <c r="D116" s="632"/>
      <c r="E116" s="632"/>
      <c r="F116" s="632"/>
      <c r="G116" s="633"/>
      <c r="H116" s="344">
        <v>51426.372969999997</v>
      </c>
      <c r="I116" s="344">
        <v>50406.373449999999</v>
      </c>
      <c r="J116" s="345">
        <v>98.016582813267775</v>
      </c>
    </row>
    <row r="117" spans="1:10" s="532" customFormat="1" ht="31.5" customHeight="1" x14ac:dyDescent="0.25">
      <c r="A117" s="621"/>
      <c r="B117" s="638"/>
      <c r="C117" s="627" t="s">
        <v>1127</v>
      </c>
      <c r="D117" s="628"/>
      <c r="E117" s="628"/>
      <c r="F117" s="628"/>
      <c r="G117" s="629"/>
      <c r="H117" s="344">
        <v>45588.85297</v>
      </c>
      <c r="I117" s="344">
        <v>44578.313450000001</v>
      </c>
      <c r="J117" s="345">
        <v>97.783362699068149</v>
      </c>
    </row>
    <row r="118" spans="1:10" s="532" customFormat="1" x14ac:dyDescent="0.25">
      <c r="A118" s="621"/>
      <c r="B118" s="639"/>
      <c r="C118" s="346" t="s">
        <v>1088</v>
      </c>
      <c r="D118" s="347">
        <v>5222600</v>
      </c>
      <c r="E118" s="348">
        <v>905</v>
      </c>
      <c r="F118" s="349">
        <v>709</v>
      </c>
      <c r="G118" s="350">
        <v>622</v>
      </c>
      <c r="H118" s="285">
        <v>15369.27297</v>
      </c>
      <c r="I118" s="285">
        <v>15369.27297</v>
      </c>
      <c r="J118" s="286">
        <v>100</v>
      </c>
    </row>
    <row r="119" spans="1:10" s="532" customFormat="1" x14ac:dyDescent="0.25">
      <c r="A119" s="621"/>
      <c r="B119" s="639"/>
      <c r="C119" s="351" t="s">
        <v>1083</v>
      </c>
      <c r="D119" s="641">
        <v>7950038</v>
      </c>
      <c r="E119" s="643">
        <v>905</v>
      </c>
      <c r="F119" s="349">
        <v>1105</v>
      </c>
      <c r="G119" s="350">
        <v>413</v>
      </c>
      <c r="H119" s="285">
        <v>2279.41005</v>
      </c>
      <c r="I119" s="285">
        <v>2079.4092000000001</v>
      </c>
      <c r="J119" s="286">
        <v>91.225762560799453</v>
      </c>
    </row>
    <row r="120" spans="1:10" s="532" customFormat="1" x14ac:dyDescent="0.25">
      <c r="A120" s="621"/>
      <c r="B120" s="639"/>
      <c r="C120" s="351" t="s">
        <v>1083</v>
      </c>
      <c r="D120" s="645"/>
      <c r="E120" s="646"/>
      <c r="F120" s="349">
        <v>1105</v>
      </c>
      <c r="G120" s="350">
        <v>415</v>
      </c>
      <c r="H120" s="285">
        <v>15144.58995</v>
      </c>
      <c r="I120" s="285">
        <v>15039.313270000001</v>
      </c>
      <c r="J120" s="286">
        <v>99.304856187274993</v>
      </c>
    </row>
    <row r="121" spans="1:10" s="532" customFormat="1" x14ac:dyDescent="0.25">
      <c r="A121" s="621"/>
      <c r="B121" s="639"/>
      <c r="C121" s="351" t="s">
        <v>1083</v>
      </c>
      <c r="D121" s="645"/>
      <c r="E121" s="646"/>
      <c r="F121" s="349">
        <v>1105</v>
      </c>
      <c r="G121" s="350">
        <v>612</v>
      </c>
      <c r="H121" s="285">
        <v>3700</v>
      </c>
      <c r="I121" s="285">
        <v>3700</v>
      </c>
      <c r="J121" s="286">
        <v>100</v>
      </c>
    </row>
    <row r="122" spans="1:10" s="532" customFormat="1" x14ac:dyDescent="0.25">
      <c r="A122" s="621"/>
      <c r="B122" s="639"/>
      <c r="C122" s="351" t="s">
        <v>1083</v>
      </c>
      <c r="D122" s="642"/>
      <c r="E122" s="644"/>
      <c r="F122" s="349">
        <v>1105</v>
      </c>
      <c r="G122" s="350">
        <v>622</v>
      </c>
      <c r="H122" s="285">
        <v>9095.58</v>
      </c>
      <c r="I122" s="285">
        <v>8390.3180100000009</v>
      </c>
      <c r="J122" s="286">
        <v>92.246102062760158</v>
      </c>
    </row>
    <row r="123" spans="1:10" s="532" customFormat="1" ht="33" customHeight="1" x14ac:dyDescent="0.25">
      <c r="A123" s="621"/>
      <c r="B123" s="639"/>
      <c r="C123" s="627" t="s">
        <v>1094</v>
      </c>
      <c r="D123" s="628"/>
      <c r="E123" s="628"/>
      <c r="F123" s="628"/>
      <c r="G123" s="629"/>
      <c r="H123" s="344">
        <v>5837.52</v>
      </c>
      <c r="I123" s="344">
        <v>5828.06</v>
      </c>
      <c r="J123" s="345">
        <v>99.837944880702764</v>
      </c>
    </row>
    <row r="124" spans="1:10" s="532" customFormat="1" x14ac:dyDescent="0.25">
      <c r="A124" s="621"/>
      <c r="B124" s="639"/>
      <c r="C124" s="351" t="s">
        <v>1083</v>
      </c>
      <c r="D124" s="641">
        <v>7950038</v>
      </c>
      <c r="E124" s="643">
        <v>915</v>
      </c>
      <c r="F124" s="349">
        <v>1105</v>
      </c>
      <c r="G124" s="350">
        <v>244</v>
      </c>
      <c r="H124" s="285">
        <v>600</v>
      </c>
      <c r="I124" s="285">
        <v>590.54</v>
      </c>
      <c r="J124" s="286">
        <v>98.423333333333332</v>
      </c>
    </row>
    <row r="125" spans="1:10" s="532" customFormat="1" x14ac:dyDescent="0.25">
      <c r="A125" s="637"/>
      <c r="B125" s="640"/>
      <c r="C125" s="351" t="s">
        <v>1083</v>
      </c>
      <c r="D125" s="642"/>
      <c r="E125" s="644"/>
      <c r="F125" s="349">
        <v>1105</v>
      </c>
      <c r="G125" s="350">
        <v>622</v>
      </c>
      <c r="H125" s="285">
        <v>5237.5200000000004</v>
      </c>
      <c r="I125" s="285">
        <v>5237.5200000000004</v>
      </c>
      <c r="J125" s="286">
        <v>100</v>
      </c>
    </row>
    <row r="126" spans="1:10" s="532" customFormat="1" ht="47.25" customHeight="1" x14ac:dyDescent="0.25">
      <c r="A126" s="630" t="s">
        <v>1056</v>
      </c>
      <c r="B126" s="631" t="s">
        <v>1096</v>
      </c>
      <c r="C126" s="632"/>
      <c r="D126" s="632"/>
      <c r="E126" s="632"/>
      <c r="F126" s="632"/>
      <c r="G126" s="633"/>
      <c r="H126" s="344">
        <v>3484.78</v>
      </c>
      <c r="I126" s="344">
        <v>3484.7736799999998</v>
      </c>
      <c r="J126" s="345">
        <v>99.999818639914125</v>
      </c>
    </row>
    <row r="127" spans="1:10" s="532" customFormat="1" ht="15.75" customHeight="1" x14ac:dyDescent="0.25">
      <c r="A127" s="621"/>
      <c r="B127" s="638"/>
      <c r="C127" s="627" t="s">
        <v>657</v>
      </c>
      <c r="D127" s="628"/>
      <c r="E127" s="628"/>
      <c r="F127" s="628"/>
      <c r="G127" s="629"/>
      <c r="H127" s="344">
        <v>3484.78</v>
      </c>
      <c r="I127" s="344">
        <v>3484.7736799999998</v>
      </c>
      <c r="J127" s="345">
        <v>99.999818639914125</v>
      </c>
    </row>
    <row r="128" spans="1:10" s="532" customFormat="1" ht="15.75" customHeight="1" x14ac:dyDescent="0.25">
      <c r="A128" s="621"/>
      <c r="B128" s="639"/>
      <c r="C128" s="346" t="s">
        <v>1088</v>
      </c>
      <c r="D128" s="513" t="s">
        <v>670</v>
      </c>
      <c r="E128" s="515">
        <v>904</v>
      </c>
      <c r="F128" s="361">
        <v>113</v>
      </c>
      <c r="G128" s="350">
        <v>411</v>
      </c>
      <c r="H128" s="265">
        <v>1120</v>
      </c>
      <c r="I128" s="265">
        <v>1120</v>
      </c>
      <c r="J128" s="266">
        <v>100</v>
      </c>
    </row>
    <row r="129" spans="1:10" s="532" customFormat="1" x14ac:dyDescent="0.25">
      <c r="A129" s="621"/>
      <c r="B129" s="639"/>
      <c r="C129" s="346" t="s">
        <v>1083</v>
      </c>
      <c r="D129" s="641">
        <v>7950040</v>
      </c>
      <c r="E129" s="643">
        <v>904</v>
      </c>
      <c r="F129" s="349">
        <v>113</v>
      </c>
      <c r="G129" s="350">
        <v>244</v>
      </c>
      <c r="H129" s="285">
        <v>67</v>
      </c>
      <c r="I129" s="285">
        <v>67</v>
      </c>
      <c r="J129" s="286">
        <v>100</v>
      </c>
    </row>
    <row r="130" spans="1:10" s="532" customFormat="1" x14ac:dyDescent="0.25">
      <c r="A130" s="637"/>
      <c r="B130" s="640"/>
      <c r="C130" s="346" t="s">
        <v>1083</v>
      </c>
      <c r="D130" s="642"/>
      <c r="E130" s="644"/>
      <c r="F130" s="349">
        <v>113</v>
      </c>
      <c r="G130" s="350">
        <v>411</v>
      </c>
      <c r="H130" s="285">
        <v>2297.7800000000002</v>
      </c>
      <c r="I130" s="285">
        <v>2297.7736799999998</v>
      </c>
      <c r="J130" s="286">
        <v>99.999724951910082</v>
      </c>
    </row>
    <row r="131" spans="1:10" s="532" customFormat="1" ht="47.25" customHeight="1" x14ac:dyDescent="0.25">
      <c r="A131" s="630" t="s">
        <v>1060</v>
      </c>
      <c r="B131" s="631" t="s">
        <v>1097</v>
      </c>
      <c r="C131" s="632"/>
      <c r="D131" s="632"/>
      <c r="E131" s="632"/>
      <c r="F131" s="632"/>
      <c r="G131" s="633"/>
      <c r="H131" s="344">
        <v>108004.24921000002</v>
      </c>
      <c r="I131" s="344">
        <v>100246.20395000001</v>
      </c>
      <c r="J131" s="345">
        <v>92.816907374713082</v>
      </c>
    </row>
    <row r="132" spans="1:10" s="532" customFormat="1" ht="31.5" customHeight="1" x14ac:dyDescent="0.25">
      <c r="A132" s="621"/>
      <c r="B132" s="638"/>
      <c r="C132" s="627" t="s">
        <v>857</v>
      </c>
      <c r="D132" s="628"/>
      <c r="E132" s="628"/>
      <c r="F132" s="628"/>
      <c r="G132" s="629"/>
      <c r="H132" s="344">
        <v>6265.7280000000001</v>
      </c>
      <c r="I132" s="344">
        <v>6265.7259000000004</v>
      </c>
      <c r="J132" s="345">
        <v>99.999966484341485</v>
      </c>
    </row>
    <row r="133" spans="1:10" s="532" customFormat="1" x14ac:dyDescent="0.25">
      <c r="A133" s="621"/>
      <c r="B133" s="639"/>
      <c r="C133" s="352" t="s">
        <v>1083</v>
      </c>
      <c r="D133" s="641">
        <v>7950042</v>
      </c>
      <c r="E133" s="643">
        <v>906</v>
      </c>
      <c r="F133" s="349">
        <v>501</v>
      </c>
      <c r="G133" s="350">
        <v>244</v>
      </c>
      <c r="H133" s="285">
        <v>3905.884</v>
      </c>
      <c r="I133" s="285">
        <v>3905.8826800000002</v>
      </c>
      <c r="J133" s="286">
        <v>99.999966204833541</v>
      </c>
    </row>
    <row r="134" spans="1:10" s="532" customFormat="1" x14ac:dyDescent="0.25">
      <c r="A134" s="621"/>
      <c r="B134" s="639"/>
      <c r="C134" s="352" t="s">
        <v>1083</v>
      </c>
      <c r="D134" s="642"/>
      <c r="E134" s="644"/>
      <c r="F134" s="349">
        <v>501</v>
      </c>
      <c r="G134" s="350">
        <v>810</v>
      </c>
      <c r="H134" s="285">
        <v>2359.8440000000001</v>
      </c>
      <c r="I134" s="285">
        <v>2359.8432200000002</v>
      </c>
      <c r="J134" s="286">
        <v>99.999966946967689</v>
      </c>
    </row>
    <row r="135" spans="1:10" s="532" customFormat="1" ht="31.5" customHeight="1" x14ac:dyDescent="0.25">
      <c r="A135" s="621"/>
      <c r="B135" s="639"/>
      <c r="C135" s="627" t="s">
        <v>959</v>
      </c>
      <c r="D135" s="628"/>
      <c r="E135" s="628"/>
      <c r="F135" s="628"/>
      <c r="G135" s="629"/>
      <c r="H135" s="344">
        <v>96875.791210000025</v>
      </c>
      <c r="I135" s="344">
        <v>90297.197880000007</v>
      </c>
      <c r="J135" s="345">
        <v>93.209249444229641</v>
      </c>
    </row>
    <row r="136" spans="1:10" x14ac:dyDescent="0.25">
      <c r="A136" s="621"/>
      <c r="B136" s="639"/>
      <c r="C136" s="362" t="s">
        <v>1087</v>
      </c>
      <c r="D136" s="641">
        <v>1008299</v>
      </c>
      <c r="E136" s="643">
        <v>908</v>
      </c>
      <c r="F136" s="363">
        <v>701</v>
      </c>
      <c r="G136" s="350">
        <v>411</v>
      </c>
      <c r="H136" s="285">
        <v>11532.62527</v>
      </c>
      <c r="I136" s="285">
        <v>11532.62527</v>
      </c>
      <c r="J136" s="286">
        <v>100</v>
      </c>
    </row>
    <row r="137" spans="1:10" x14ac:dyDescent="0.25">
      <c r="A137" s="621"/>
      <c r="B137" s="639"/>
      <c r="C137" s="362" t="s">
        <v>1087</v>
      </c>
      <c r="D137" s="645"/>
      <c r="E137" s="646"/>
      <c r="F137" s="363">
        <v>702</v>
      </c>
      <c r="G137" s="350">
        <v>411</v>
      </c>
      <c r="H137" s="285">
        <v>38187.616139999998</v>
      </c>
      <c r="I137" s="285">
        <v>38187.616139999998</v>
      </c>
      <c r="J137" s="286">
        <v>100</v>
      </c>
    </row>
    <row r="138" spans="1:10" x14ac:dyDescent="0.25">
      <c r="A138" s="621"/>
      <c r="B138" s="639"/>
      <c r="C138" s="362" t="s">
        <v>1087</v>
      </c>
      <c r="D138" s="642"/>
      <c r="E138" s="644"/>
      <c r="F138" s="363">
        <v>902</v>
      </c>
      <c r="G138" s="350">
        <v>411</v>
      </c>
      <c r="H138" s="285">
        <v>8411.0578000000005</v>
      </c>
      <c r="I138" s="285">
        <v>8411.0578000000005</v>
      </c>
      <c r="J138" s="286">
        <v>100</v>
      </c>
    </row>
    <row r="139" spans="1:10" x14ac:dyDescent="0.25">
      <c r="A139" s="621"/>
      <c r="B139" s="639"/>
      <c r="C139" s="346" t="s">
        <v>1088</v>
      </c>
      <c r="D139" s="513">
        <v>1008299</v>
      </c>
      <c r="E139" s="515">
        <v>908</v>
      </c>
      <c r="F139" s="361">
        <v>902</v>
      </c>
      <c r="G139" s="350">
        <v>411</v>
      </c>
      <c r="H139" s="265">
        <v>10928.492</v>
      </c>
      <c r="I139" s="265">
        <v>10907.762000000001</v>
      </c>
      <c r="J139" s="266">
        <v>99.810312346845294</v>
      </c>
    </row>
    <row r="140" spans="1:10" x14ac:dyDescent="0.25">
      <c r="A140" s="621"/>
      <c r="B140" s="639"/>
      <c r="C140" s="351" t="s">
        <v>1083</v>
      </c>
      <c r="D140" s="641">
        <v>7950042</v>
      </c>
      <c r="E140" s="643">
        <v>908</v>
      </c>
      <c r="F140" s="364">
        <v>501</v>
      </c>
      <c r="G140" s="350">
        <v>243</v>
      </c>
      <c r="H140" s="285">
        <v>22846.405839999999</v>
      </c>
      <c r="I140" s="285">
        <v>18583.22653</v>
      </c>
      <c r="J140" s="286">
        <v>81.339825004176674</v>
      </c>
    </row>
    <row r="141" spans="1:10" x14ac:dyDescent="0.25">
      <c r="A141" s="621"/>
      <c r="B141" s="639"/>
      <c r="C141" s="351" t="s">
        <v>1083</v>
      </c>
      <c r="D141" s="645"/>
      <c r="E141" s="646"/>
      <c r="F141" s="364">
        <v>501</v>
      </c>
      <c r="G141" s="350">
        <v>411</v>
      </c>
      <c r="H141" s="285">
        <v>695</v>
      </c>
      <c r="I141" s="285">
        <v>99.827979999999997</v>
      </c>
      <c r="J141" s="286">
        <v>14.363738129496403</v>
      </c>
    </row>
    <row r="142" spans="1:10" x14ac:dyDescent="0.25">
      <c r="A142" s="621"/>
      <c r="B142" s="639"/>
      <c r="C142" s="351" t="s">
        <v>1083</v>
      </c>
      <c r="D142" s="645"/>
      <c r="E142" s="646"/>
      <c r="F142" s="353">
        <v>701</v>
      </c>
      <c r="G142" s="350">
        <v>411</v>
      </c>
      <c r="H142" s="285">
        <v>2448.7732500000002</v>
      </c>
      <c r="I142" s="285">
        <v>749.26125000000002</v>
      </c>
      <c r="J142" s="286">
        <v>30.597412398228375</v>
      </c>
    </row>
    <row r="143" spans="1:10" x14ac:dyDescent="0.25">
      <c r="A143" s="621"/>
      <c r="B143" s="639"/>
      <c r="C143" s="351" t="s">
        <v>1083</v>
      </c>
      <c r="D143" s="645"/>
      <c r="E143" s="646"/>
      <c r="F143" s="353">
        <v>702</v>
      </c>
      <c r="G143" s="350">
        <v>411</v>
      </c>
      <c r="H143" s="285">
        <v>1721.0310500000001</v>
      </c>
      <c r="I143" s="285">
        <v>1721.0310500000001</v>
      </c>
      <c r="J143" s="286">
        <v>100</v>
      </c>
    </row>
    <row r="144" spans="1:10" x14ac:dyDescent="0.25">
      <c r="A144" s="621"/>
      <c r="B144" s="639"/>
      <c r="C144" s="351" t="s">
        <v>1083</v>
      </c>
      <c r="D144" s="642"/>
      <c r="E144" s="644"/>
      <c r="F144" s="353">
        <v>902</v>
      </c>
      <c r="G144" s="350">
        <v>411</v>
      </c>
      <c r="H144" s="285">
        <v>104.78986</v>
      </c>
      <c r="I144" s="285">
        <v>104.78986</v>
      </c>
      <c r="J144" s="286">
        <v>100</v>
      </c>
    </row>
    <row r="145" spans="1:10" ht="31.5" customHeight="1" x14ac:dyDescent="0.25">
      <c r="A145" s="621"/>
      <c r="B145" s="639"/>
      <c r="C145" s="648" t="s">
        <v>1128</v>
      </c>
      <c r="D145" s="649"/>
      <c r="E145" s="649"/>
      <c r="F145" s="649"/>
      <c r="G145" s="650"/>
      <c r="H145" s="344">
        <v>4862.7299999999996</v>
      </c>
      <c r="I145" s="344">
        <v>3683.28017</v>
      </c>
      <c r="J145" s="345">
        <v>75.74510964005816</v>
      </c>
    </row>
    <row r="146" spans="1:10" s="532" customFormat="1" x14ac:dyDescent="0.25">
      <c r="A146" s="621"/>
      <c r="B146" s="639"/>
      <c r="C146" s="351" t="s">
        <v>1083</v>
      </c>
      <c r="D146" s="641">
        <v>7950042</v>
      </c>
      <c r="E146" s="643">
        <v>913</v>
      </c>
      <c r="F146" s="353">
        <v>501</v>
      </c>
      <c r="G146" s="350">
        <v>244</v>
      </c>
      <c r="H146" s="285">
        <v>2762.7350000000001</v>
      </c>
      <c r="I146" s="285">
        <v>2724.4022</v>
      </c>
      <c r="J146" s="286">
        <v>98.612505361534858</v>
      </c>
    </row>
    <row r="147" spans="1:10" s="532" customFormat="1" x14ac:dyDescent="0.25">
      <c r="A147" s="637"/>
      <c r="B147" s="640"/>
      <c r="C147" s="351" t="s">
        <v>1083</v>
      </c>
      <c r="D147" s="642"/>
      <c r="E147" s="644"/>
      <c r="F147" s="353">
        <v>501</v>
      </c>
      <c r="G147" s="350">
        <v>810</v>
      </c>
      <c r="H147" s="285">
        <v>2099.9949999999999</v>
      </c>
      <c r="I147" s="285">
        <v>958.87797</v>
      </c>
      <c r="J147" s="286">
        <v>45.660964430867693</v>
      </c>
    </row>
    <row r="148" spans="1:10" s="532" customFormat="1" ht="47.25" customHeight="1" x14ac:dyDescent="0.25">
      <c r="A148" s="630" t="s">
        <v>1104</v>
      </c>
      <c r="B148" s="631" t="s">
        <v>782</v>
      </c>
      <c r="C148" s="632"/>
      <c r="D148" s="632"/>
      <c r="E148" s="632"/>
      <c r="F148" s="632"/>
      <c r="G148" s="633"/>
      <c r="H148" s="344">
        <v>17454.17153</v>
      </c>
      <c r="I148" s="344">
        <v>17454.17153</v>
      </c>
      <c r="J148" s="345">
        <v>100</v>
      </c>
    </row>
    <row r="149" spans="1:10" s="532" customFormat="1" ht="31.5" customHeight="1" x14ac:dyDescent="0.25">
      <c r="A149" s="621"/>
      <c r="B149" s="638"/>
      <c r="C149" s="627" t="s">
        <v>693</v>
      </c>
      <c r="D149" s="628"/>
      <c r="E149" s="628"/>
      <c r="F149" s="628"/>
      <c r="G149" s="629"/>
      <c r="H149" s="344">
        <v>16931.151529999999</v>
      </c>
      <c r="I149" s="344">
        <v>16931.151529999999</v>
      </c>
      <c r="J149" s="345">
        <v>100</v>
      </c>
    </row>
    <row r="150" spans="1:10" s="532" customFormat="1" x14ac:dyDescent="0.25">
      <c r="A150" s="621"/>
      <c r="B150" s="639"/>
      <c r="C150" s="346" t="s">
        <v>1088</v>
      </c>
      <c r="D150" s="513">
        <v>5220200</v>
      </c>
      <c r="E150" s="515">
        <v>905</v>
      </c>
      <c r="F150" s="361">
        <v>709</v>
      </c>
      <c r="G150" s="350">
        <v>622</v>
      </c>
      <c r="H150" s="265">
        <v>384.86146000000002</v>
      </c>
      <c r="I150" s="265">
        <v>384.86146000000002</v>
      </c>
      <c r="J150" s="266">
        <v>100</v>
      </c>
    </row>
    <row r="151" spans="1:10" s="532" customFormat="1" x14ac:dyDescent="0.25">
      <c r="A151" s="621"/>
      <c r="B151" s="639"/>
      <c r="C151" s="351" t="s">
        <v>1083</v>
      </c>
      <c r="D151" s="641">
        <v>7950043</v>
      </c>
      <c r="E151" s="643">
        <v>905</v>
      </c>
      <c r="F151" s="353">
        <v>709</v>
      </c>
      <c r="G151" s="350">
        <v>244</v>
      </c>
      <c r="H151" s="285">
        <v>827.1</v>
      </c>
      <c r="I151" s="285">
        <v>827.1</v>
      </c>
      <c r="J151" s="286">
        <v>100</v>
      </c>
    </row>
    <row r="152" spans="1:10" s="532" customFormat="1" x14ac:dyDescent="0.25">
      <c r="A152" s="621"/>
      <c r="B152" s="639"/>
      <c r="C152" s="351" t="s">
        <v>1083</v>
      </c>
      <c r="D152" s="645"/>
      <c r="E152" s="646"/>
      <c r="F152" s="353">
        <v>709</v>
      </c>
      <c r="G152" s="350">
        <v>612</v>
      </c>
      <c r="H152" s="285">
        <v>8233.0972199999997</v>
      </c>
      <c r="I152" s="285">
        <v>8233.0972199999997</v>
      </c>
      <c r="J152" s="286">
        <v>100</v>
      </c>
    </row>
    <row r="153" spans="1:10" s="532" customFormat="1" x14ac:dyDescent="0.25">
      <c r="A153" s="621"/>
      <c r="B153" s="639"/>
      <c r="C153" s="351" t="s">
        <v>1083</v>
      </c>
      <c r="D153" s="642"/>
      <c r="E153" s="644"/>
      <c r="F153" s="353">
        <v>709</v>
      </c>
      <c r="G153" s="350">
        <v>622</v>
      </c>
      <c r="H153" s="285">
        <v>7486.09285</v>
      </c>
      <c r="I153" s="285">
        <v>7486.09285</v>
      </c>
      <c r="J153" s="286">
        <v>100</v>
      </c>
    </row>
    <row r="154" spans="1:10" s="532" customFormat="1" ht="31.5" customHeight="1" x14ac:dyDescent="0.25">
      <c r="A154" s="621"/>
      <c r="B154" s="639"/>
      <c r="C154" s="648" t="s">
        <v>1094</v>
      </c>
      <c r="D154" s="649"/>
      <c r="E154" s="649"/>
      <c r="F154" s="649"/>
      <c r="G154" s="650"/>
      <c r="H154" s="344">
        <v>523.02</v>
      </c>
      <c r="I154" s="344">
        <v>523.02</v>
      </c>
      <c r="J154" s="345">
        <v>100</v>
      </c>
    </row>
    <row r="155" spans="1:10" s="532" customFormat="1" x14ac:dyDescent="0.25">
      <c r="A155" s="621"/>
      <c r="B155" s="639"/>
      <c r="C155" s="351" t="s">
        <v>1083</v>
      </c>
      <c r="D155" s="641">
        <v>7950043</v>
      </c>
      <c r="E155" s="643">
        <v>915</v>
      </c>
      <c r="F155" s="353">
        <v>709</v>
      </c>
      <c r="G155" s="350">
        <v>612</v>
      </c>
      <c r="H155" s="285">
        <v>63.2</v>
      </c>
      <c r="I155" s="285">
        <v>63.2</v>
      </c>
      <c r="J155" s="286">
        <v>100</v>
      </c>
    </row>
    <row r="156" spans="1:10" s="532" customFormat="1" x14ac:dyDescent="0.25">
      <c r="A156" s="621"/>
      <c r="B156" s="639"/>
      <c r="C156" s="351" t="s">
        <v>1083</v>
      </c>
      <c r="D156" s="645"/>
      <c r="E156" s="646"/>
      <c r="F156" s="353">
        <v>709</v>
      </c>
      <c r="G156" s="350">
        <v>622</v>
      </c>
      <c r="H156" s="285">
        <v>128.6</v>
      </c>
      <c r="I156" s="285">
        <v>128.6</v>
      </c>
      <c r="J156" s="286">
        <v>100</v>
      </c>
    </row>
    <row r="157" spans="1:10" s="532" customFormat="1" x14ac:dyDescent="0.25">
      <c r="A157" s="621"/>
      <c r="B157" s="639"/>
      <c r="C157" s="351" t="s">
        <v>1083</v>
      </c>
      <c r="D157" s="645"/>
      <c r="E157" s="646"/>
      <c r="F157" s="353">
        <v>804</v>
      </c>
      <c r="G157" s="350">
        <v>612</v>
      </c>
      <c r="H157" s="285">
        <v>261.22000000000003</v>
      </c>
      <c r="I157" s="285">
        <v>261.22000000000003</v>
      </c>
      <c r="J157" s="286">
        <v>100</v>
      </c>
    </row>
    <row r="158" spans="1:10" s="532" customFormat="1" x14ac:dyDescent="0.25">
      <c r="A158" s="637"/>
      <c r="B158" s="640"/>
      <c r="C158" s="351" t="s">
        <v>1083</v>
      </c>
      <c r="D158" s="642"/>
      <c r="E158" s="644"/>
      <c r="F158" s="353">
        <v>804</v>
      </c>
      <c r="G158" s="350">
        <v>622</v>
      </c>
      <c r="H158" s="285">
        <v>70</v>
      </c>
      <c r="I158" s="285">
        <v>70</v>
      </c>
      <c r="J158" s="286">
        <v>100</v>
      </c>
    </row>
    <row r="159" spans="1:10" s="532" customFormat="1" ht="31.5" customHeight="1" x14ac:dyDescent="0.25">
      <c r="A159" s="630" t="s">
        <v>1105</v>
      </c>
      <c r="B159" s="631" t="s">
        <v>641</v>
      </c>
      <c r="C159" s="632"/>
      <c r="D159" s="632"/>
      <c r="E159" s="632"/>
      <c r="F159" s="632"/>
      <c r="G159" s="633"/>
      <c r="H159" s="344">
        <v>28852.939679999999</v>
      </c>
      <c r="I159" s="344">
        <v>27647.337189999998</v>
      </c>
      <c r="J159" s="345">
        <v>95.821560980021431</v>
      </c>
    </row>
    <row r="160" spans="1:10" s="532" customFormat="1" ht="15.75" customHeight="1" x14ac:dyDescent="0.25">
      <c r="A160" s="621"/>
      <c r="B160" s="625"/>
      <c r="C160" s="627" t="s">
        <v>620</v>
      </c>
      <c r="D160" s="628"/>
      <c r="E160" s="628"/>
      <c r="F160" s="628"/>
      <c r="G160" s="629"/>
      <c r="H160" s="344">
        <v>140</v>
      </c>
      <c r="I160" s="344">
        <v>140</v>
      </c>
      <c r="J160" s="345">
        <v>100</v>
      </c>
    </row>
    <row r="161" spans="1:10" s="532" customFormat="1" x14ac:dyDescent="0.25">
      <c r="A161" s="621"/>
      <c r="B161" s="626"/>
      <c r="C161" s="352" t="s">
        <v>1083</v>
      </c>
      <c r="D161" s="347">
        <v>7950047</v>
      </c>
      <c r="E161" s="348">
        <v>903</v>
      </c>
      <c r="F161" s="349">
        <v>113</v>
      </c>
      <c r="G161" s="350">
        <v>244</v>
      </c>
      <c r="H161" s="285">
        <v>140</v>
      </c>
      <c r="I161" s="285">
        <v>140</v>
      </c>
      <c r="J161" s="286">
        <v>100</v>
      </c>
    </row>
    <row r="162" spans="1:10" s="532" customFormat="1" ht="31.5" customHeight="1" x14ac:dyDescent="0.25">
      <c r="A162" s="621"/>
      <c r="B162" s="626"/>
      <c r="C162" s="627" t="s">
        <v>693</v>
      </c>
      <c r="D162" s="628"/>
      <c r="E162" s="628"/>
      <c r="F162" s="628"/>
      <c r="G162" s="629"/>
      <c r="H162" s="344">
        <v>467.54667999999998</v>
      </c>
      <c r="I162" s="344">
        <v>467.54667999999998</v>
      </c>
      <c r="J162" s="345">
        <v>100</v>
      </c>
    </row>
    <row r="163" spans="1:10" s="532" customFormat="1" x14ac:dyDescent="0.25">
      <c r="A163" s="621"/>
      <c r="B163" s="626"/>
      <c r="C163" s="351" t="s">
        <v>1083</v>
      </c>
      <c r="D163" s="641">
        <v>7950047</v>
      </c>
      <c r="E163" s="643">
        <v>905</v>
      </c>
      <c r="F163" s="349">
        <v>709</v>
      </c>
      <c r="G163" s="350">
        <v>244</v>
      </c>
      <c r="H163" s="285">
        <v>39</v>
      </c>
      <c r="I163" s="285">
        <v>39</v>
      </c>
      <c r="J163" s="286">
        <v>100</v>
      </c>
    </row>
    <row r="164" spans="1:10" s="532" customFormat="1" x14ac:dyDescent="0.25">
      <c r="A164" s="621"/>
      <c r="B164" s="626"/>
      <c r="C164" s="351" t="s">
        <v>1083</v>
      </c>
      <c r="D164" s="645"/>
      <c r="E164" s="646"/>
      <c r="F164" s="349">
        <v>709</v>
      </c>
      <c r="G164" s="350">
        <v>612</v>
      </c>
      <c r="H164" s="285">
        <v>216.85579999999999</v>
      </c>
      <c r="I164" s="285">
        <v>216.85579999999999</v>
      </c>
      <c r="J164" s="286">
        <v>100</v>
      </c>
    </row>
    <row r="165" spans="1:10" s="532" customFormat="1" x14ac:dyDescent="0.25">
      <c r="A165" s="621"/>
      <c r="B165" s="626"/>
      <c r="C165" s="351" t="s">
        <v>1083</v>
      </c>
      <c r="D165" s="645"/>
      <c r="E165" s="646"/>
      <c r="F165" s="349">
        <v>709</v>
      </c>
      <c r="G165" s="350">
        <v>622</v>
      </c>
      <c r="H165" s="285">
        <v>211.69087999999999</v>
      </c>
      <c r="I165" s="285">
        <v>211.69087999999999</v>
      </c>
      <c r="J165" s="286">
        <v>100</v>
      </c>
    </row>
    <row r="166" spans="1:10" s="532" customFormat="1" ht="15.75" customHeight="1" x14ac:dyDescent="0.25">
      <c r="A166" s="621"/>
      <c r="B166" s="626"/>
      <c r="C166" s="627" t="s">
        <v>886</v>
      </c>
      <c r="D166" s="628"/>
      <c r="E166" s="628"/>
      <c r="F166" s="628"/>
      <c r="G166" s="629"/>
      <c r="H166" s="344">
        <v>28003.393</v>
      </c>
      <c r="I166" s="344">
        <v>26797.790509999999</v>
      </c>
      <c r="J166" s="345">
        <v>95.694798519593675</v>
      </c>
    </row>
    <row r="167" spans="1:10" s="532" customFormat="1" x14ac:dyDescent="0.25">
      <c r="A167" s="621"/>
      <c r="B167" s="626"/>
      <c r="C167" s="346" t="s">
        <v>1088</v>
      </c>
      <c r="D167" s="347">
        <v>5221900</v>
      </c>
      <c r="E167" s="348">
        <v>907</v>
      </c>
      <c r="F167" s="349">
        <v>503</v>
      </c>
      <c r="G167" s="350">
        <v>244</v>
      </c>
      <c r="H167" s="285">
        <v>137.19999999999999</v>
      </c>
      <c r="I167" s="285">
        <v>137.18</v>
      </c>
      <c r="J167" s="286">
        <v>99.985422740524797</v>
      </c>
    </row>
    <row r="168" spans="1:10" s="532" customFormat="1" x14ac:dyDescent="0.25">
      <c r="A168" s="621"/>
      <c r="B168" s="626"/>
      <c r="C168" s="352" t="s">
        <v>1083</v>
      </c>
      <c r="D168" s="347">
        <v>7950047</v>
      </c>
      <c r="E168" s="348">
        <v>907</v>
      </c>
      <c r="F168" s="349">
        <v>503</v>
      </c>
      <c r="G168" s="350">
        <v>244</v>
      </c>
      <c r="H168" s="285">
        <v>27866.192999999999</v>
      </c>
      <c r="I168" s="285">
        <v>26660.610509999999</v>
      </c>
      <c r="J168" s="286">
        <v>95.67367350825424</v>
      </c>
    </row>
    <row r="169" spans="1:10" ht="31.5" customHeight="1" x14ac:dyDescent="0.25">
      <c r="A169" s="621"/>
      <c r="B169" s="626"/>
      <c r="C169" s="648" t="s">
        <v>1094</v>
      </c>
      <c r="D169" s="649"/>
      <c r="E169" s="649"/>
      <c r="F169" s="649"/>
      <c r="G169" s="650"/>
      <c r="H169" s="344">
        <v>242</v>
      </c>
      <c r="I169" s="344">
        <v>242</v>
      </c>
      <c r="J169" s="345">
        <v>100</v>
      </c>
    </row>
    <row r="170" spans="1:10" ht="15.75" customHeight="1" x14ac:dyDescent="0.25">
      <c r="A170" s="621"/>
      <c r="B170" s="626"/>
      <c r="C170" s="352" t="s">
        <v>1083</v>
      </c>
      <c r="D170" s="641">
        <v>7950047</v>
      </c>
      <c r="E170" s="643">
        <v>915</v>
      </c>
      <c r="F170" s="349">
        <v>709</v>
      </c>
      <c r="G170" s="350">
        <v>244</v>
      </c>
      <c r="H170" s="285">
        <v>230</v>
      </c>
      <c r="I170" s="285">
        <v>230</v>
      </c>
      <c r="J170" s="286">
        <v>100</v>
      </c>
    </row>
    <row r="171" spans="1:10" x14ac:dyDescent="0.25">
      <c r="A171" s="621"/>
      <c r="B171" s="626"/>
      <c r="C171" s="352" t="s">
        <v>1083</v>
      </c>
      <c r="D171" s="645"/>
      <c r="E171" s="646"/>
      <c r="F171" s="349">
        <v>709</v>
      </c>
      <c r="G171" s="350">
        <v>612</v>
      </c>
      <c r="H171" s="285">
        <v>2.5</v>
      </c>
      <c r="I171" s="285">
        <v>2.5</v>
      </c>
      <c r="J171" s="286">
        <v>100</v>
      </c>
    </row>
    <row r="172" spans="1:10" x14ac:dyDescent="0.25">
      <c r="A172" s="621"/>
      <c r="B172" s="626"/>
      <c r="C172" s="352" t="s">
        <v>1083</v>
      </c>
      <c r="D172" s="645"/>
      <c r="E172" s="646"/>
      <c r="F172" s="349">
        <v>709</v>
      </c>
      <c r="G172" s="350">
        <v>622</v>
      </c>
      <c r="H172" s="285">
        <v>1.5</v>
      </c>
      <c r="I172" s="285">
        <v>1.5</v>
      </c>
      <c r="J172" s="286">
        <v>100</v>
      </c>
    </row>
    <row r="173" spans="1:10" x14ac:dyDescent="0.25">
      <c r="A173" s="637"/>
      <c r="B173" s="647"/>
      <c r="C173" s="352" t="s">
        <v>1083</v>
      </c>
      <c r="D173" s="642"/>
      <c r="E173" s="644"/>
      <c r="F173" s="349">
        <v>804</v>
      </c>
      <c r="G173" s="350">
        <v>612</v>
      </c>
      <c r="H173" s="285">
        <v>8</v>
      </c>
      <c r="I173" s="285">
        <v>8</v>
      </c>
      <c r="J173" s="286">
        <v>100</v>
      </c>
    </row>
    <row r="174" spans="1:10" ht="47.25" customHeight="1" x14ac:dyDescent="0.25">
      <c r="A174" s="630" t="s">
        <v>1106</v>
      </c>
      <c r="B174" s="631" t="s">
        <v>1068</v>
      </c>
      <c r="C174" s="632"/>
      <c r="D174" s="632"/>
      <c r="E174" s="632"/>
      <c r="F174" s="632"/>
      <c r="G174" s="633"/>
      <c r="H174" s="344">
        <v>43610.828000000009</v>
      </c>
      <c r="I174" s="344">
        <v>30457.559999999998</v>
      </c>
      <c r="J174" s="345">
        <v>69.839444460903138</v>
      </c>
    </row>
    <row r="175" spans="1:10" ht="31.5" customHeight="1" x14ac:dyDescent="0.25">
      <c r="A175" s="621"/>
      <c r="B175" s="625"/>
      <c r="C175" s="627" t="s">
        <v>1094</v>
      </c>
      <c r="D175" s="628"/>
      <c r="E175" s="628"/>
      <c r="F175" s="628"/>
      <c r="G175" s="629"/>
      <c r="H175" s="344">
        <v>43610.828000000009</v>
      </c>
      <c r="I175" s="344">
        <v>30457.559999999998</v>
      </c>
      <c r="J175" s="345">
        <v>69.839444460903138</v>
      </c>
    </row>
    <row r="176" spans="1:10" x14ac:dyDescent="0.25">
      <c r="A176" s="621"/>
      <c r="B176" s="626"/>
      <c r="C176" s="362" t="s">
        <v>1087</v>
      </c>
      <c r="D176" s="347">
        <v>1008820</v>
      </c>
      <c r="E176" s="348">
        <v>915</v>
      </c>
      <c r="F176" s="349">
        <v>707</v>
      </c>
      <c r="G176" s="350" t="s">
        <v>1055</v>
      </c>
      <c r="H176" s="285">
        <v>13776.155000000001</v>
      </c>
      <c r="I176" s="285">
        <v>9601.4639999999999</v>
      </c>
      <c r="J176" s="286">
        <v>69.69625414348198</v>
      </c>
    </row>
    <row r="177" spans="1:10" x14ac:dyDescent="0.25">
      <c r="A177" s="621"/>
      <c r="B177" s="626"/>
      <c r="C177" s="346" t="s">
        <v>1088</v>
      </c>
      <c r="D177" s="347">
        <v>1008820</v>
      </c>
      <c r="E177" s="348">
        <v>915</v>
      </c>
      <c r="F177" s="349">
        <v>707</v>
      </c>
      <c r="G177" s="350" t="s">
        <v>1055</v>
      </c>
      <c r="H177" s="285">
        <v>20347.973000000002</v>
      </c>
      <c r="I177" s="285">
        <v>14094.053</v>
      </c>
      <c r="J177" s="286">
        <v>69.265144985203193</v>
      </c>
    </row>
    <row r="178" spans="1:10" x14ac:dyDescent="0.25">
      <c r="A178" s="637"/>
      <c r="B178" s="647"/>
      <c r="C178" s="346" t="s">
        <v>1083</v>
      </c>
      <c r="D178" s="347">
        <v>7950048</v>
      </c>
      <c r="E178" s="348">
        <v>915</v>
      </c>
      <c r="F178" s="349">
        <v>707</v>
      </c>
      <c r="G178" s="350" t="s">
        <v>1055</v>
      </c>
      <c r="H178" s="285">
        <v>9486.7000000000007</v>
      </c>
      <c r="I178" s="285">
        <v>6762.0429999999997</v>
      </c>
      <c r="J178" s="286">
        <v>71.279190867214098</v>
      </c>
    </row>
    <row r="179" spans="1:10" s="532" customFormat="1" ht="31.5" customHeight="1" x14ac:dyDescent="0.25">
      <c r="A179" s="630" t="s">
        <v>1107</v>
      </c>
      <c r="B179" s="631" t="s">
        <v>784</v>
      </c>
      <c r="C179" s="632"/>
      <c r="D179" s="632"/>
      <c r="E179" s="632"/>
      <c r="F179" s="632"/>
      <c r="G179" s="633"/>
      <c r="H179" s="344">
        <v>181118.57740000001</v>
      </c>
      <c r="I179" s="344">
        <v>181018.91035999998</v>
      </c>
      <c r="J179" s="345">
        <v>99.944971387567875</v>
      </c>
    </row>
    <row r="180" spans="1:10" s="532" customFormat="1" ht="31.5" customHeight="1" x14ac:dyDescent="0.25">
      <c r="A180" s="621"/>
      <c r="B180" s="625"/>
      <c r="C180" s="627" t="s">
        <v>1129</v>
      </c>
      <c r="D180" s="628"/>
      <c r="E180" s="628"/>
      <c r="F180" s="628"/>
      <c r="G180" s="629"/>
      <c r="H180" s="344">
        <v>181118.57740000001</v>
      </c>
      <c r="I180" s="344">
        <v>181018.91035999998</v>
      </c>
      <c r="J180" s="345">
        <v>99.944971387567875</v>
      </c>
    </row>
    <row r="181" spans="1:10" s="532" customFormat="1" x14ac:dyDescent="0.25">
      <c r="A181" s="621"/>
      <c r="B181" s="626"/>
      <c r="C181" s="346" t="s">
        <v>1088</v>
      </c>
      <c r="D181" s="641">
        <v>5222100</v>
      </c>
      <c r="E181" s="643">
        <v>905</v>
      </c>
      <c r="F181" s="349">
        <v>709</v>
      </c>
      <c r="G181" s="350">
        <v>612</v>
      </c>
      <c r="H181" s="285">
        <v>8053.86463</v>
      </c>
      <c r="I181" s="285">
        <v>8053.86463</v>
      </c>
      <c r="J181" s="286">
        <v>100</v>
      </c>
    </row>
    <row r="182" spans="1:10" s="532" customFormat="1" x14ac:dyDescent="0.25">
      <c r="A182" s="621"/>
      <c r="B182" s="626"/>
      <c r="C182" s="346" t="s">
        <v>1088</v>
      </c>
      <c r="D182" s="642"/>
      <c r="E182" s="644"/>
      <c r="F182" s="349">
        <v>709</v>
      </c>
      <c r="G182" s="350">
        <v>622</v>
      </c>
      <c r="H182" s="285">
        <v>4429.7423699999999</v>
      </c>
      <c r="I182" s="285">
        <v>4429.7423699999999</v>
      </c>
      <c r="J182" s="286">
        <v>100</v>
      </c>
    </row>
    <row r="183" spans="1:10" s="532" customFormat="1" x14ac:dyDescent="0.25">
      <c r="A183" s="621"/>
      <c r="B183" s="626"/>
      <c r="C183" s="346" t="s">
        <v>1088</v>
      </c>
      <c r="D183" s="641">
        <v>5222600</v>
      </c>
      <c r="E183" s="643">
        <v>905</v>
      </c>
      <c r="F183" s="349">
        <v>709</v>
      </c>
      <c r="G183" s="350">
        <v>244</v>
      </c>
      <c r="H183" s="285">
        <v>180</v>
      </c>
      <c r="I183" s="285">
        <v>180</v>
      </c>
      <c r="J183" s="286">
        <v>100</v>
      </c>
    </row>
    <row r="184" spans="1:10" s="532" customFormat="1" x14ac:dyDescent="0.25">
      <c r="A184" s="621"/>
      <c r="B184" s="626"/>
      <c r="C184" s="346" t="s">
        <v>1088</v>
      </c>
      <c r="D184" s="645"/>
      <c r="E184" s="646"/>
      <c r="F184" s="349">
        <v>709</v>
      </c>
      <c r="G184" s="350">
        <v>612</v>
      </c>
      <c r="H184" s="285">
        <v>24817.747080000001</v>
      </c>
      <c r="I184" s="285">
        <v>24817.747080000001</v>
      </c>
      <c r="J184" s="286">
        <v>100</v>
      </c>
    </row>
    <row r="185" spans="1:10" s="532" customFormat="1" x14ac:dyDescent="0.25">
      <c r="A185" s="621"/>
      <c r="B185" s="626"/>
      <c r="C185" s="346" t="s">
        <v>1088</v>
      </c>
      <c r="D185" s="642"/>
      <c r="E185" s="644"/>
      <c r="F185" s="349">
        <v>709</v>
      </c>
      <c r="G185" s="350">
        <v>622</v>
      </c>
      <c r="H185" s="285">
        <v>36835.223319999997</v>
      </c>
      <c r="I185" s="285">
        <v>36835.223319999997</v>
      </c>
      <c r="J185" s="286">
        <v>100</v>
      </c>
    </row>
    <row r="186" spans="1:10" s="532" customFormat="1" x14ac:dyDescent="0.25">
      <c r="A186" s="621"/>
      <c r="B186" s="626"/>
      <c r="C186" s="351" t="s">
        <v>1083</v>
      </c>
      <c r="D186" s="645">
        <v>7950049</v>
      </c>
      <c r="E186" s="646">
        <v>905</v>
      </c>
      <c r="F186" s="349">
        <v>709</v>
      </c>
      <c r="G186" s="350" t="s">
        <v>585</v>
      </c>
      <c r="H186" s="285">
        <v>3398.5140000000001</v>
      </c>
      <c r="I186" s="285">
        <v>3398.5139600000002</v>
      </c>
      <c r="J186" s="286">
        <v>99.999998823015005</v>
      </c>
    </row>
    <row r="187" spans="1:10" s="532" customFormat="1" x14ac:dyDescent="0.25">
      <c r="A187" s="621"/>
      <c r="B187" s="626"/>
      <c r="C187" s="351" t="s">
        <v>1083</v>
      </c>
      <c r="D187" s="645"/>
      <c r="E187" s="646"/>
      <c r="F187" s="349">
        <v>709</v>
      </c>
      <c r="G187" s="350" t="s">
        <v>705</v>
      </c>
      <c r="H187" s="285">
        <v>29478.087630000002</v>
      </c>
      <c r="I187" s="285">
        <v>29378.420630000001</v>
      </c>
      <c r="J187" s="286">
        <v>99.661894620672172</v>
      </c>
    </row>
    <row r="188" spans="1:10" s="532" customFormat="1" x14ac:dyDescent="0.25">
      <c r="A188" s="637"/>
      <c r="B188" s="647"/>
      <c r="C188" s="351" t="s">
        <v>1083</v>
      </c>
      <c r="D188" s="642"/>
      <c r="E188" s="644"/>
      <c r="F188" s="349">
        <v>709</v>
      </c>
      <c r="G188" s="350" t="s">
        <v>685</v>
      </c>
      <c r="H188" s="285">
        <v>73925.398369999995</v>
      </c>
      <c r="I188" s="285">
        <v>73925.398369999995</v>
      </c>
      <c r="J188" s="286">
        <v>100</v>
      </c>
    </row>
    <row r="189" spans="1:10" s="532" customFormat="1" ht="31.5" customHeight="1" x14ac:dyDescent="0.25">
      <c r="A189" s="630" t="s">
        <v>1109</v>
      </c>
      <c r="B189" s="631" t="s">
        <v>755</v>
      </c>
      <c r="C189" s="632"/>
      <c r="D189" s="632"/>
      <c r="E189" s="632"/>
      <c r="F189" s="632"/>
      <c r="G189" s="633"/>
      <c r="H189" s="344">
        <v>14646.2</v>
      </c>
      <c r="I189" s="344">
        <v>14585.525000000001</v>
      </c>
      <c r="J189" s="345">
        <v>99.585728721443118</v>
      </c>
    </row>
    <row r="190" spans="1:10" s="532" customFormat="1" ht="31.5" customHeight="1" x14ac:dyDescent="0.25">
      <c r="A190" s="621"/>
      <c r="B190" s="638"/>
      <c r="C190" s="627" t="s">
        <v>693</v>
      </c>
      <c r="D190" s="628"/>
      <c r="E190" s="628"/>
      <c r="F190" s="628"/>
      <c r="G190" s="629"/>
      <c r="H190" s="344">
        <v>590</v>
      </c>
      <c r="I190" s="344">
        <v>590</v>
      </c>
      <c r="J190" s="345">
        <v>100</v>
      </c>
    </row>
    <row r="191" spans="1:10" s="532" customFormat="1" x14ac:dyDescent="0.25">
      <c r="A191" s="621"/>
      <c r="B191" s="639"/>
      <c r="C191" s="351" t="s">
        <v>1083</v>
      </c>
      <c r="D191" s="641">
        <v>7950050</v>
      </c>
      <c r="E191" s="643">
        <v>905</v>
      </c>
      <c r="F191" s="349">
        <v>707</v>
      </c>
      <c r="G191" s="350" t="s">
        <v>585</v>
      </c>
      <c r="H191" s="285">
        <v>140</v>
      </c>
      <c r="I191" s="285">
        <v>140</v>
      </c>
      <c r="J191" s="286">
        <v>100</v>
      </c>
    </row>
    <row r="192" spans="1:10" s="532" customFormat="1" x14ac:dyDescent="0.25">
      <c r="A192" s="621"/>
      <c r="B192" s="639"/>
      <c r="C192" s="351" t="s">
        <v>1083</v>
      </c>
      <c r="D192" s="642"/>
      <c r="E192" s="644"/>
      <c r="F192" s="349">
        <v>707</v>
      </c>
      <c r="G192" s="350" t="s">
        <v>685</v>
      </c>
      <c r="H192" s="285">
        <v>450</v>
      </c>
      <c r="I192" s="285">
        <v>450</v>
      </c>
      <c r="J192" s="286">
        <v>100</v>
      </c>
    </row>
    <row r="193" spans="1:10" s="532" customFormat="1" ht="33" customHeight="1" x14ac:dyDescent="0.25">
      <c r="A193" s="621"/>
      <c r="B193" s="639"/>
      <c r="C193" s="648" t="s">
        <v>1094</v>
      </c>
      <c r="D193" s="649"/>
      <c r="E193" s="649"/>
      <c r="F193" s="649"/>
      <c r="G193" s="650"/>
      <c r="H193" s="344">
        <v>14056.2</v>
      </c>
      <c r="I193" s="344">
        <v>13995.525000000001</v>
      </c>
      <c r="J193" s="345">
        <v>99.568339949630769</v>
      </c>
    </row>
    <row r="194" spans="1:10" s="532" customFormat="1" x14ac:dyDescent="0.25">
      <c r="A194" s="621"/>
      <c r="B194" s="639"/>
      <c r="C194" s="351" t="s">
        <v>1083</v>
      </c>
      <c r="D194" s="641">
        <v>7950050</v>
      </c>
      <c r="E194" s="643">
        <v>915</v>
      </c>
      <c r="F194" s="365">
        <v>707</v>
      </c>
      <c r="G194" s="350">
        <v>244</v>
      </c>
      <c r="H194" s="285">
        <v>2178</v>
      </c>
      <c r="I194" s="285">
        <v>2117.3249999999998</v>
      </c>
      <c r="J194" s="286">
        <v>97.21418732782368</v>
      </c>
    </row>
    <row r="195" spans="1:10" s="532" customFormat="1" x14ac:dyDescent="0.25">
      <c r="A195" s="621"/>
      <c r="B195" s="639"/>
      <c r="C195" s="351" t="s">
        <v>1083</v>
      </c>
      <c r="D195" s="645"/>
      <c r="E195" s="646"/>
      <c r="F195" s="365">
        <v>707</v>
      </c>
      <c r="G195" s="350">
        <v>622</v>
      </c>
      <c r="H195" s="285">
        <v>9783.2000000000007</v>
      </c>
      <c r="I195" s="285">
        <v>9783.2000000000007</v>
      </c>
      <c r="J195" s="286">
        <v>100</v>
      </c>
    </row>
    <row r="196" spans="1:10" s="532" customFormat="1" x14ac:dyDescent="0.25">
      <c r="A196" s="637"/>
      <c r="B196" s="640"/>
      <c r="C196" s="351" t="s">
        <v>1083</v>
      </c>
      <c r="D196" s="642"/>
      <c r="E196" s="644"/>
      <c r="F196" s="365">
        <v>707</v>
      </c>
      <c r="G196" s="350">
        <v>810</v>
      </c>
      <c r="H196" s="285">
        <v>2095</v>
      </c>
      <c r="I196" s="285">
        <v>2095</v>
      </c>
      <c r="J196" s="286">
        <v>100</v>
      </c>
    </row>
    <row r="197" spans="1:10" s="532" customFormat="1" ht="47.25" customHeight="1" x14ac:dyDescent="0.25">
      <c r="A197" s="630" t="s">
        <v>1110</v>
      </c>
      <c r="B197" s="631" t="s">
        <v>786</v>
      </c>
      <c r="C197" s="632"/>
      <c r="D197" s="632"/>
      <c r="E197" s="632"/>
      <c r="F197" s="632"/>
      <c r="G197" s="633"/>
      <c r="H197" s="344">
        <v>1076743.29828</v>
      </c>
      <c r="I197" s="344">
        <v>961508.50936999999</v>
      </c>
      <c r="J197" s="345">
        <v>89.297840154280308</v>
      </c>
    </row>
    <row r="198" spans="1:10" s="532" customFormat="1" ht="31.5" customHeight="1" x14ac:dyDescent="0.25">
      <c r="A198" s="621"/>
      <c r="B198" s="660"/>
      <c r="C198" s="627" t="s">
        <v>693</v>
      </c>
      <c r="D198" s="628"/>
      <c r="E198" s="628"/>
      <c r="F198" s="628"/>
      <c r="G198" s="629"/>
      <c r="H198" s="344">
        <v>37064.253000000004</v>
      </c>
      <c r="I198" s="344">
        <v>36931.669000000002</v>
      </c>
      <c r="J198" s="345">
        <v>99.642286059292758</v>
      </c>
    </row>
    <row r="199" spans="1:10" s="532" customFormat="1" x14ac:dyDescent="0.25">
      <c r="A199" s="621"/>
      <c r="B199" s="661"/>
      <c r="C199" s="352" t="s">
        <v>1088</v>
      </c>
      <c r="D199" s="663">
        <v>5221400</v>
      </c>
      <c r="E199" s="663">
        <v>905</v>
      </c>
      <c r="F199" s="349">
        <v>709</v>
      </c>
      <c r="G199" s="366">
        <v>413</v>
      </c>
      <c r="H199" s="285">
        <v>458.85199999999998</v>
      </c>
      <c r="I199" s="285">
        <v>458.85199999999998</v>
      </c>
      <c r="J199" s="286">
        <v>100</v>
      </c>
    </row>
    <row r="200" spans="1:10" s="532" customFormat="1" x14ac:dyDescent="0.25">
      <c r="A200" s="621"/>
      <c r="B200" s="661"/>
      <c r="C200" s="352" t="s">
        <v>1088</v>
      </c>
      <c r="D200" s="664"/>
      <c r="E200" s="664"/>
      <c r="F200" s="349">
        <v>709</v>
      </c>
      <c r="G200" s="366">
        <v>415</v>
      </c>
      <c r="H200" s="285">
        <v>10399.200000000001</v>
      </c>
      <c r="I200" s="285">
        <v>10399.200000000001</v>
      </c>
      <c r="J200" s="286">
        <v>100</v>
      </c>
    </row>
    <row r="201" spans="1:10" s="532" customFormat="1" x14ac:dyDescent="0.25">
      <c r="A201" s="621"/>
      <c r="B201" s="661"/>
      <c r="C201" s="352" t="s">
        <v>1088</v>
      </c>
      <c r="D201" s="665"/>
      <c r="E201" s="665"/>
      <c r="F201" s="349">
        <v>709</v>
      </c>
      <c r="G201" s="366">
        <v>622</v>
      </c>
      <c r="H201" s="285">
        <v>11809.011</v>
      </c>
      <c r="I201" s="285">
        <v>11809.011</v>
      </c>
      <c r="J201" s="286">
        <v>100</v>
      </c>
    </row>
    <row r="202" spans="1:10" s="532" customFormat="1" x14ac:dyDescent="0.25">
      <c r="A202" s="621"/>
      <c r="B202" s="661"/>
      <c r="C202" s="352" t="s">
        <v>1083</v>
      </c>
      <c r="D202" s="663">
        <v>7950054</v>
      </c>
      <c r="E202" s="663">
        <v>905</v>
      </c>
      <c r="F202" s="349">
        <v>709</v>
      </c>
      <c r="G202" s="366">
        <v>413</v>
      </c>
      <c r="H202" s="285">
        <v>137.65600000000001</v>
      </c>
      <c r="I202" s="285">
        <v>137.65600000000001</v>
      </c>
      <c r="J202" s="286">
        <v>100</v>
      </c>
    </row>
    <row r="203" spans="1:10" s="532" customFormat="1" x14ac:dyDescent="0.25">
      <c r="A203" s="621"/>
      <c r="B203" s="661"/>
      <c r="C203" s="352" t="s">
        <v>1083</v>
      </c>
      <c r="D203" s="664"/>
      <c r="E203" s="664"/>
      <c r="F203" s="349">
        <v>709</v>
      </c>
      <c r="G203" s="366">
        <v>415</v>
      </c>
      <c r="H203" s="285">
        <v>3252.384</v>
      </c>
      <c r="I203" s="285">
        <v>3119.8</v>
      </c>
      <c r="J203" s="286">
        <v>95.923482590001669</v>
      </c>
    </row>
    <row r="204" spans="1:10" s="532" customFormat="1" x14ac:dyDescent="0.25">
      <c r="A204" s="621"/>
      <c r="B204" s="661"/>
      <c r="C204" s="352" t="s">
        <v>1083</v>
      </c>
      <c r="D204" s="665"/>
      <c r="E204" s="665"/>
      <c r="F204" s="349">
        <v>709</v>
      </c>
      <c r="G204" s="366">
        <v>622</v>
      </c>
      <c r="H204" s="285">
        <v>11007.15</v>
      </c>
      <c r="I204" s="285">
        <v>11007.15</v>
      </c>
      <c r="J204" s="286">
        <v>100</v>
      </c>
    </row>
    <row r="205" spans="1:10" s="532" customFormat="1" ht="31.5" customHeight="1" x14ac:dyDescent="0.25">
      <c r="A205" s="621"/>
      <c r="B205" s="661"/>
      <c r="C205" s="627" t="s">
        <v>857</v>
      </c>
      <c r="D205" s="628"/>
      <c r="E205" s="628"/>
      <c r="F205" s="628"/>
      <c r="G205" s="629"/>
      <c r="H205" s="344">
        <v>58544.614629999996</v>
      </c>
      <c r="I205" s="344">
        <v>57836.802520000005</v>
      </c>
      <c r="J205" s="345">
        <v>98.790986814972925</v>
      </c>
    </row>
    <row r="206" spans="1:10" s="532" customFormat="1" x14ac:dyDescent="0.25">
      <c r="A206" s="621"/>
      <c r="B206" s="661"/>
      <c r="C206" s="346" t="s">
        <v>1088</v>
      </c>
      <c r="D206" s="347">
        <v>5221400</v>
      </c>
      <c r="E206" s="348">
        <v>906</v>
      </c>
      <c r="F206" s="349">
        <v>501</v>
      </c>
      <c r="G206" s="350">
        <v>244</v>
      </c>
      <c r="H206" s="285">
        <v>45281.845959999999</v>
      </c>
      <c r="I206" s="285">
        <v>45281.845230000006</v>
      </c>
      <c r="J206" s="286">
        <v>99.999998387874925</v>
      </c>
    </row>
    <row r="207" spans="1:10" s="532" customFormat="1" x14ac:dyDescent="0.25">
      <c r="A207" s="621"/>
      <c r="B207" s="661"/>
      <c r="C207" s="352" t="s">
        <v>1083</v>
      </c>
      <c r="D207" s="347">
        <v>7950054</v>
      </c>
      <c r="E207" s="348">
        <v>906</v>
      </c>
      <c r="F207" s="349">
        <v>501</v>
      </c>
      <c r="G207" s="350">
        <v>244</v>
      </c>
      <c r="H207" s="285">
        <v>13262.768669999999</v>
      </c>
      <c r="I207" s="285">
        <v>12554.957289999998</v>
      </c>
      <c r="J207" s="286">
        <v>94.663170280568565</v>
      </c>
    </row>
    <row r="208" spans="1:10" s="532" customFormat="1" ht="31.5" customHeight="1" x14ac:dyDescent="0.25">
      <c r="A208" s="621"/>
      <c r="B208" s="661"/>
      <c r="C208" s="627" t="s">
        <v>886</v>
      </c>
      <c r="D208" s="628"/>
      <c r="E208" s="628"/>
      <c r="F208" s="628"/>
      <c r="G208" s="629"/>
      <c r="H208" s="344">
        <v>803009.54339999997</v>
      </c>
      <c r="I208" s="344">
        <v>699902.54204999993</v>
      </c>
      <c r="J208" s="345">
        <v>87.159928272653204</v>
      </c>
    </row>
    <row r="209" spans="1:10" s="532" customFormat="1" x14ac:dyDescent="0.25">
      <c r="A209" s="621"/>
      <c r="B209" s="661"/>
      <c r="C209" s="351" t="s">
        <v>1088</v>
      </c>
      <c r="D209" s="641">
        <v>5221400</v>
      </c>
      <c r="E209" s="643">
        <v>907</v>
      </c>
      <c r="F209" s="349">
        <v>409</v>
      </c>
      <c r="G209" s="350">
        <v>411</v>
      </c>
      <c r="H209" s="285">
        <v>522917.34292000002</v>
      </c>
      <c r="I209" s="285">
        <v>483838.16429999995</v>
      </c>
      <c r="J209" s="286">
        <v>92.526700605916076</v>
      </c>
    </row>
    <row r="210" spans="1:10" s="532" customFormat="1" x14ac:dyDescent="0.25">
      <c r="A210" s="621"/>
      <c r="B210" s="661"/>
      <c r="C210" s="351" t="s">
        <v>1088</v>
      </c>
      <c r="D210" s="645"/>
      <c r="E210" s="646"/>
      <c r="F210" s="349">
        <v>503</v>
      </c>
      <c r="G210" s="350">
        <v>244</v>
      </c>
      <c r="H210" s="285">
        <v>9872.7569999999996</v>
      </c>
      <c r="I210" s="285">
        <v>4300.7900000000009</v>
      </c>
      <c r="J210" s="286">
        <v>43.562198482146385</v>
      </c>
    </row>
    <row r="211" spans="1:10" s="532" customFormat="1" x14ac:dyDescent="0.25">
      <c r="A211" s="621"/>
      <c r="B211" s="661"/>
      <c r="C211" s="351" t="s">
        <v>1088</v>
      </c>
      <c r="D211" s="645"/>
      <c r="E211" s="646"/>
      <c r="F211" s="349">
        <v>503</v>
      </c>
      <c r="G211" s="350">
        <v>411</v>
      </c>
      <c r="H211" s="285">
        <v>151782.41899999999</v>
      </c>
      <c r="I211" s="285">
        <v>115466.56348999999</v>
      </c>
      <c r="J211" s="286">
        <v>76.073740457384588</v>
      </c>
    </row>
    <row r="212" spans="1:10" s="532" customFormat="1" x14ac:dyDescent="0.25">
      <c r="A212" s="621"/>
      <c r="B212" s="661"/>
      <c r="C212" s="351" t="s">
        <v>1088</v>
      </c>
      <c r="D212" s="642"/>
      <c r="E212" s="644"/>
      <c r="F212" s="349">
        <v>503</v>
      </c>
      <c r="G212" s="350">
        <v>810</v>
      </c>
      <c r="H212" s="285">
        <v>4265.3124799999996</v>
      </c>
      <c r="I212" s="285">
        <v>4265.3124799999996</v>
      </c>
      <c r="J212" s="286">
        <v>100</v>
      </c>
    </row>
    <row r="213" spans="1:10" s="532" customFormat="1" x14ac:dyDescent="0.25">
      <c r="A213" s="621"/>
      <c r="B213" s="661"/>
      <c r="C213" s="351" t="s">
        <v>1083</v>
      </c>
      <c r="D213" s="641">
        <v>7950054</v>
      </c>
      <c r="E213" s="643">
        <v>907</v>
      </c>
      <c r="F213" s="349">
        <v>409</v>
      </c>
      <c r="G213" s="350">
        <v>411</v>
      </c>
      <c r="H213" s="285">
        <v>71874.708480000001</v>
      </c>
      <c r="I213" s="285">
        <v>62046.318890000002</v>
      </c>
      <c r="J213" s="286">
        <v>86.325663369146227</v>
      </c>
    </row>
    <row r="214" spans="1:10" s="532" customFormat="1" x14ac:dyDescent="0.25">
      <c r="A214" s="621"/>
      <c r="B214" s="661"/>
      <c r="C214" s="351" t="s">
        <v>1083</v>
      </c>
      <c r="D214" s="645"/>
      <c r="E214" s="646"/>
      <c r="F214" s="349">
        <v>503</v>
      </c>
      <c r="G214" s="350">
        <v>244</v>
      </c>
      <c r="H214" s="285">
        <v>3164.3029999999999</v>
      </c>
      <c r="I214" s="285">
        <v>1290.24271</v>
      </c>
      <c r="J214" s="286">
        <v>40.774941906637892</v>
      </c>
    </row>
    <row r="215" spans="1:10" s="532" customFormat="1" x14ac:dyDescent="0.25">
      <c r="A215" s="621"/>
      <c r="B215" s="661"/>
      <c r="C215" s="351" t="s">
        <v>1083</v>
      </c>
      <c r="D215" s="645"/>
      <c r="E215" s="646"/>
      <c r="F215" s="349">
        <v>503</v>
      </c>
      <c r="G215" s="350">
        <v>411</v>
      </c>
      <c r="H215" s="285">
        <v>37853.105000000003</v>
      </c>
      <c r="I215" s="285">
        <v>27415.554659999998</v>
      </c>
      <c r="J215" s="286">
        <v>72.426171274456863</v>
      </c>
    </row>
    <row r="216" spans="1:10" s="532" customFormat="1" x14ac:dyDescent="0.25">
      <c r="A216" s="621"/>
      <c r="B216" s="661"/>
      <c r="C216" s="351" t="s">
        <v>1083</v>
      </c>
      <c r="D216" s="642"/>
      <c r="E216" s="644"/>
      <c r="F216" s="349">
        <v>503</v>
      </c>
      <c r="G216" s="350">
        <v>810</v>
      </c>
      <c r="H216" s="285">
        <v>1279.5955200000001</v>
      </c>
      <c r="I216" s="285">
        <v>1279.5955200000001</v>
      </c>
      <c r="J216" s="286">
        <v>100</v>
      </c>
    </row>
    <row r="217" spans="1:10" s="532" customFormat="1" ht="31.5" customHeight="1" x14ac:dyDescent="0.25">
      <c r="A217" s="621"/>
      <c r="B217" s="661"/>
      <c r="C217" s="627" t="s">
        <v>959</v>
      </c>
      <c r="D217" s="628"/>
      <c r="E217" s="628"/>
      <c r="F217" s="628"/>
      <c r="G217" s="629"/>
      <c r="H217" s="344">
        <v>178124.88725000006</v>
      </c>
      <c r="I217" s="344">
        <v>166837.4958</v>
      </c>
      <c r="J217" s="345">
        <v>93.663214824013849</v>
      </c>
    </row>
    <row r="218" spans="1:10" s="532" customFormat="1" x14ac:dyDescent="0.25">
      <c r="A218" s="621"/>
      <c r="B218" s="661"/>
      <c r="C218" s="351" t="s">
        <v>1088</v>
      </c>
      <c r="D218" s="641">
        <v>5221400</v>
      </c>
      <c r="E218" s="643">
        <v>908</v>
      </c>
      <c r="F218" s="349">
        <v>409</v>
      </c>
      <c r="G218" s="350">
        <v>411</v>
      </c>
      <c r="H218" s="285">
        <v>13875.26232</v>
      </c>
      <c r="I218" s="285">
        <v>13875.262319999998</v>
      </c>
      <c r="J218" s="286">
        <v>99.999999999999986</v>
      </c>
    </row>
    <row r="219" spans="1:10" s="532" customFormat="1" x14ac:dyDescent="0.25">
      <c r="A219" s="621"/>
      <c r="B219" s="661"/>
      <c r="C219" s="351" t="s">
        <v>1088</v>
      </c>
      <c r="D219" s="645"/>
      <c r="E219" s="646"/>
      <c r="F219" s="349">
        <v>503</v>
      </c>
      <c r="G219" s="350">
        <v>243</v>
      </c>
      <c r="H219" s="285">
        <v>9294.6050500000001</v>
      </c>
      <c r="I219" s="285">
        <v>5232.4855900000002</v>
      </c>
      <c r="J219" s="286">
        <v>56.29594331176019</v>
      </c>
    </row>
    <row r="220" spans="1:10" s="532" customFormat="1" x14ac:dyDescent="0.25">
      <c r="A220" s="621"/>
      <c r="B220" s="661"/>
      <c r="C220" s="351" t="s">
        <v>1088</v>
      </c>
      <c r="D220" s="645"/>
      <c r="E220" s="646"/>
      <c r="F220" s="349">
        <v>503</v>
      </c>
      <c r="G220" s="350">
        <v>411</v>
      </c>
      <c r="H220" s="285">
        <v>102597.958</v>
      </c>
      <c r="I220" s="285">
        <v>98498.993000000002</v>
      </c>
      <c r="J220" s="286">
        <v>96.004827893358268</v>
      </c>
    </row>
    <row r="221" spans="1:10" s="532" customFormat="1" x14ac:dyDescent="0.25">
      <c r="A221" s="621"/>
      <c r="B221" s="661"/>
      <c r="C221" s="351" t="s">
        <v>1088</v>
      </c>
      <c r="D221" s="645"/>
      <c r="E221" s="646"/>
      <c r="F221" s="349">
        <v>701</v>
      </c>
      <c r="G221" s="350">
        <v>411</v>
      </c>
      <c r="H221" s="285">
        <v>771.74</v>
      </c>
      <c r="I221" s="285">
        <v>749.28200000000004</v>
      </c>
      <c r="J221" s="286">
        <v>97.089952574701329</v>
      </c>
    </row>
    <row r="222" spans="1:10" s="532" customFormat="1" x14ac:dyDescent="0.25">
      <c r="A222" s="621"/>
      <c r="B222" s="661"/>
      <c r="C222" s="351" t="s">
        <v>1088</v>
      </c>
      <c r="D222" s="642"/>
      <c r="E222" s="644"/>
      <c r="F222" s="349">
        <v>702</v>
      </c>
      <c r="G222" s="350">
        <v>411</v>
      </c>
      <c r="H222" s="285">
        <v>9699.0580000000009</v>
      </c>
      <c r="I222" s="285">
        <v>9642.7559999999994</v>
      </c>
      <c r="J222" s="286">
        <v>99.419510637012365</v>
      </c>
    </row>
    <row r="223" spans="1:10" s="532" customFormat="1" x14ac:dyDescent="0.25">
      <c r="A223" s="621"/>
      <c r="B223" s="661"/>
      <c r="C223" s="351" t="s">
        <v>1083</v>
      </c>
      <c r="D223" s="641">
        <v>7950054</v>
      </c>
      <c r="E223" s="643">
        <v>908</v>
      </c>
      <c r="F223" s="349">
        <v>409</v>
      </c>
      <c r="G223" s="350">
        <v>411</v>
      </c>
      <c r="H223" s="285">
        <v>4998.4595900000004</v>
      </c>
      <c r="I223" s="285">
        <v>4091.1715300000001</v>
      </c>
      <c r="J223" s="286">
        <v>81.848646694771006</v>
      </c>
    </row>
    <row r="224" spans="1:10" s="532" customFormat="1" x14ac:dyDescent="0.25">
      <c r="A224" s="621"/>
      <c r="B224" s="661"/>
      <c r="C224" s="351" t="s">
        <v>1083</v>
      </c>
      <c r="D224" s="645"/>
      <c r="E224" s="646"/>
      <c r="F224" s="365">
        <v>503</v>
      </c>
      <c r="G224" s="350">
        <v>411</v>
      </c>
      <c r="H224" s="285">
        <v>31263.62012</v>
      </c>
      <c r="I224" s="285">
        <v>29339.856419999993</v>
      </c>
      <c r="J224" s="286">
        <v>93.846638064894677</v>
      </c>
    </row>
    <row r="225" spans="1:10" s="532" customFormat="1" x14ac:dyDescent="0.25">
      <c r="A225" s="621"/>
      <c r="B225" s="661"/>
      <c r="C225" s="351" t="s">
        <v>1083</v>
      </c>
      <c r="D225" s="645"/>
      <c r="E225" s="646"/>
      <c r="F225" s="349">
        <v>701</v>
      </c>
      <c r="G225" s="350">
        <v>411</v>
      </c>
      <c r="H225" s="285">
        <v>542.86329000000001</v>
      </c>
      <c r="I225" s="285">
        <v>542.86329000000001</v>
      </c>
      <c r="J225" s="286">
        <v>100</v>
      </c>
    </row>
    <row r="226" spans="1:10" s="532" customFormat="1" x14ac:dyDescent="0.25">
      <c r="A226" s="637"/>
      <c r="B226" s="662"/>
      <c r="C226" s="351" t="s">
        <v>1083</v>
      </c>
      <c r="D226" s="642"/>
      <c r="E226" s="644"/>
      <c r="F226" s="349">
        <v>702</v>
      </c>
      <c r="G226" s="350">
        <v>411</v>
      </c>
      <c r="H226" s="285">
        <v>5081.3208800000002</v>
      </c>
      <c r="I226" s="285">
        <v>4864.8256499999998</v>
      </c>
      <c r="J226" s="286">
        <v>95.739390699530063</v>
      </c>
    </row>
    <row r="227" spans="1:10" s="532" customFormat="1" ht="31.5" customHeight="1" x14ac:dyDescent="0.25">
      <c r="A227" s="630" t="s">
        <v>1112</v>
      </c>
      <c r="B227" s="631" t="s">
        <v>1099</v>
      </c>
      <c r="C227" s="632"/>
      <c r="D227" s="632"/>
      <c r="E227" s="632"/>
      <c r="F227" s="632"/>
      <c r="G227" s="633"/>
      <c r="H227" s="344">
        <v>105274.84771</v>
      </c>
      <c r="I227" s="344">
        <v>105167.56658</v>
      </c>
      <c r="J227" s="345">
        <v>99.898094243464939</v>
      </c>
    </row>
    <row r="228" spans="1:10" s="532" customFormat="1" ht="31.5" customHeight="1" x14ac:dyDescent="0.25">
      <c r="A228" s="621"/>
      <c r="B228" s="638"/>
      <c r="C228" s="627" t="s">
        <v>886</v>
      </c>
      <c r="D228" s="628"/>
      <c r="E228" s="628"/>
      <c r="F228" s="628"/>
      <c r="G228" s="629"/>
      <c r="H228" s="344">
        <v>105274.84771</v>
      </c>
      <c r="I228" s="344">
        <v>105167.56658</v>
      </c>
      <c r="J228" s="345">
        <v>99.898094243464939</v>
      </c>
    </row>
    <row r="229" spans="1:10" s="532" customFormat="1" x14ac:dyDescent="0.25">
      <c r="A229" s="621"/>
      <c r="B229" s="639"/>
      <c r="C229" s="351" t="s">
        <v>1088</v>
      </c>
      <c r="D229" s="641">
        <v>5221600</v>
      </c>
      <c r="E229" s="643">
        <v>907</v>
      </c>
      <c r="F229" s="349">
        <v>502</v>
      </c>
      <c r="G229" s="350">
        <v>422</v>
      </c>
      <c r="H229" s="285">
        <v>82793.626900000003</v>
      </c>
      <c r="I229" s="285">
        <v>82793.626900000003</v>
      </c>
      <c r="J229" s="286">
        <v>100</v>
      </c>
    </row>
    <row r="230" spans="1:10" s="532" customFormat="1" x14ac:dyDescent="0.25">
      <c r="A230" s="621"/>
      <c r="B230" s="639"/>
      <c r="C230" s="351" t="s">
        <v>1088</v>
      </c>
      <c r="D230" s="642"/>
      <c r="E230" s="644"/>
      <c r="F230" s="349">
        <v>502</v>
      </c>
      <c r="G230" s="350">
        <v>810</v>
      </c>
      <c r="H230" s="285">
        <v>1613</v>
      </c>
      <c r="I230" s="285">
        <v>1613</v>
      </c>
      <c r="J230" s="286">
        <v>100</v>
      </c>
    </row>
    <row r="231" spans="1:10" s="532" customFormat="1" x14ac:dyDescent="0.25">
      <c r="A231" s="621"/>
      <c r="B231" s="639"/>
      <c r="C231" s="351" t="s">
        <v>1083</v>
      </c>
      <c r="D231" s="641">
        <v>7950055</v>
      </c>
      <c r="E231" s="643">
        <v>907</v>
      </c>
      <c r="F231" s="349">
        <v>502</v>
      </c>
      <c r="G231" s="350">
        <v>422</v>
      </c>
      <c r="H231" s="285">
        <v>20251.81826</v>
      </c>
      <c r="I231" s="285">
        <v>20251.81826</v>
      </c>
      <c r="J231" s="286">
        <v>100</v>
      </c>
    </row>
    <row r="232" spans="1:10" s="532" customFormat="1" x14ac:dyDescent="0.25">
      <c r="A232" s="621"/>
      <c r="B232" s="639"/>
      <c r="C232" s="351" t="s">
        <v>1083</v>
      </c>
      <c r="D232" s="642"/>
      <c r="E232" s="644"/>
      <c r="F232" s="349">
        <v>502</v>
      </c>
      <c r="G232" s="350" t="s">
        <v>777</v>
      </c>
      <c r="H232" s="285">
        <v>616.40255000000002</v>
      </c>
      <c r="I232" s="285">
        <v>509.12142</v>
      </c>
      <c r="J232" s="286">
        <v>82.595605744979466</v>
      </c>
    </row>
    <row r="233" spans="1:10" s="532" customFormat="1" ht="47.25" customHeight="1" x14ac:dyDescent="0.25">
      <c r="A233" s="630" t="s">
        <v>1113</v>
      </c>
      <c r="B233" s="666" t="s">
        <v>1130</v>
      </c>
      <c r="C233" s="667"/>
      <c r="D233" s="667"/>
      <c r="E233" s="667"/>
      <c r="F233" s="667"/>
      <c r="G233" s="668"/>
      <c r="H233" s="344">
        <v>281371.48</v>
      </c>
      <c r="I233" s="344">
        <v>225511.89376000001</v>
      </c>
      <c r="J233" s="345">
        <v>80.1473886976747</v>
      </c>
    </row>
    <row r="234" spans="1:10" s="532" customFormat="1" ht="15.75" customHeight="1" x14ac:dyDescent="0.25">
      <c r="A234" s="621"/>
      <c r="B234" s="638"/>
      <c r="C234" s="648" t="s">
        <v>959</v>
      </c>
      <c r="D234" s="649"/>
      <c r="E234" s="649"/>
      <c r="F234" s="649"/>
      <c r="G234" s="650"/>
      <c r="H234" s="344">
        <v>281371.48</v>
      </c>
      <c r="I234" s="344">
        <v>225511.89376000001</v>
      </c>
      <c r="J234" s="345">
        <v>80.1473886976747</v>
      </c>
    </row>
    <row r="235" spans="1:10" s="532" customFormat="1" x14ac:dyDescent="0.25">
      <c r="A235" s="621"/>
      <c r="B235" s="639"/>
      <c r="C235" s="358" t="s">
        <v>1088</v>
      </c>
      <c r="D235" s="347">
        <v>5226600</v>
      </c>
      <c r="E235" s="348">
        <v>908</v>
      </c>
      <c r="F235" s="349">
        <v>409</v>
      </c>
      <c r="G235" s="350">
        <v>411</v>
      </c>
      <c r="H235" s="285">
        <v>203000</v>
      </c>
      <c r="I235" s="285">
        <v>182127.45856</v>
      </c>
      <c r="J235" s="286">
        <v>89.717959881773396</v>
      </c>
    </row>
    <row r="236" spans="1:10" s="532" customFormat="1" x14ac:dyDescent="0.25">
      <c r="A236" s="621"/>
      <c r="B236" s="639"/>
      <c r="C236" s="358" t="s">
        <v>1083</v>
      </c>
      <c r="D236" s="347">
        <v>7950059</v>
      </c>
      <c r="E236" s="348">
        <v>908</v>
      </c>
      <c r="F236" s="349">
        <v>409</v>
      </c>
      <c r="G236" s="350">
        <v>411</v>
      </c>
      <c r="H236" s="285">
        <v>78371.48</v>
      </c>
      <c r="I236" s="285">
        <v>43384.4352</v>
      </c>
      <c r="J236" s="286">
        <v>55.357427472340703</v>
      </c>
    </row>
    <row r="237" spans="1:10" s="532" customFormat="1" ht="47.25" customHeight="1" x14ac:dyDescent="0.25">
      <c r="A237" s="630" t="s">
        <v>1115</v>
      </c>
      <c r="B237" s="666" t="s">
        <v>1131</v>
      </c>
      <c r="C237" s="667"/>
      <c r="D237" s="667"/>
      <c r="E237" s="667"/>
      <c r="F237" s="667"/>
      <c r="G237" s="668"/>
      <c r="H237" s="344">
        <v>119871.97900000001</v>
      </c>
      <c r="I237" s="344">
        <v>113581.54562</v>
      </c>
      <c r="J237" s="345">
        <v>94.752373797048932</v>
      </c>
    </row>
    <row r="238" spans="1:10" s="532" customFormat="1" ht="31.5" customHeight="1" x14ac:dyDescent="0.25">
      <c r="A238" s="621"/>
      <c r="B238" s="669"/>
      <c r="C238" s="627" t="s">
        <v>886</v>
      </c>
      <c r="D238" s="628"/>
      <c r="E238" s="628"/>
      <c r="F238" s="628"/>
      <c r="G238" s="629"/>
      <c r="H238" s="344">
        <v>26781.083999999999</v>
      </c>
      <c r="I238" s="344">
        <v>24240.74</v>
      </c>
      <c r="J238" s="345">
        <v>90.51440934952447</v>
      </c>
    </row>
    <row r="239" spans="1:10" s="532" customFormat="1" x14ac:dyDescent="0.25">
      <c r="A239" s="621"/>
      <c r="B239" s="670"/>
      <c r="C239" s="358" t="s">
        <v>1088</v>
      </c>
      <c r="D239" s="359">
        <v>5225500</v>
      </c>
      <c r="E239" s="348">
        <v>907</v>
      </c>
      <c r="F239" s="349">
        <v>502</v>
      </c>
      <c r="G239" s="360">
        <v>422</v>
      </c>
      <c r="H239" s="312">
        <v>26513.273099999999</v>
      </c>
      <c r="I239" s="312">
        <v>23972.929100000001</v>
      </c>
      <c r="J239" s="367">
        <v>90.418595280867081</v>
      </c>
    </row>
    <row r="240" spans="1:10" s="532" customFormat="1" x14ac:dyDescent="0.25">
      <c r="A240" s="621"/>
      <c r="B240" s="670"/>
      <c r="C240" s="358" t="s">
        <v>1083</v>
      </c>
      <c r="D240" s="359">
        <v>7950060</v>
      </c>
      <c r="E240" s="348">
        <v>907</v>
      </c>
      <c r="F240" s="349">
        <v>502</v>
      </c>
      <c r="G240" s="360">
        <v>422</v>
      </c>
      <c r="H240" s="312">
        <v>267.8109</v>
      </c>
      <c r="I240" s="312">
        <v>267.8109</v>
      </c>
      <c r="J240" s="367">
        <v>100</v>
      </c>
    </row>
    <row r="241" spans="1:10" s="532" customFormat="1" ht="31.5" customHeight="1" x14ac:dyDescent="0.25">
      <c r="A241" s="621"/>
      <c r="B241" s="670"/>
      <c r="C241" s="671" t="s">
        <v>959</v>
      </c>
      <c r="D241" s="672"/>
      <c r="E241" s="672"/>
      <c r="F241" s="672"/>
      <c r="G241" s="673"/>
      <c r="H241" s="368">
        <v>93090.895000000004</v>
      </c>
      <c r="I241" s="368">
        <v>89340.805619999999</v>
      </c>
      <c r="J241" s="369">
        <v>95.971583064057981</v>
      </c>
    </row>
    <row r="242" spans="1:10" s="532" customFormat="1" x14ac:dyDescent="0.25">
      <c r="A242" s="621"/>
      <c r="B242" s="670"/>
      <c r="C242" s="358" t="s">
        <v>1088</v>
      </c>
      <c r="D242" s="359">
        <v>5225500</v>
      </c>
      <c r="E242" s="348">
        <v>908</v>
      </c>
      <c r="F242" s="349">
        <v>502</v>
      </c>
      <c r="G242" s="360">
        <v>411</v>
      </c>
      <c r="H242" s="312">
        <v>91543.705000000002</v>
      </c>
      <c r="I242" s="312">
        <v>88489.572199999995</v>
      </c>
      <c r="J242" s="367">
        <v>96.663743509179568</v>
      </c>
    </row>
    <row r="243" spans="1:10" s="532" customFormat="1" x14ac:dyDescent="0.25">
      <c r="A243" s="621"/>
      <c r="B243" s="670"/>
      <c r="C243" s="358" t="s">
        <v>1083</v>
      </c>
      <c r="D243" s="359">
        <v>7950060</v>
      </c>
      <c r="E243" s="348">
        <v>908</v>
      </c>
      <c r="F243" s="349">
        <v>502</v>
      </c>
      <c r="G243" s="360">
        <v>411</v>
      </c>
      <c r="H243" s="312">
        <v>1547.19</v>
      </c>
      <c r="I243" s="312">
        <v>851.23342000000002</v>
      </c>
      <c r="J243" s="367">
        <v>55.0180275208604</v>
      </c>
    </row>
    <row r="244" spans="1:10" s="532" customFormat="1" ht="47.25" customHeight="1" x14ac:dyDescent="0.25">
      <c r="A244" s="630" t="s">
        <v>1132</v>
      </c>
      <c r="B244" s="666" t="s">
        <v>985</v>
      </c>
      <c r="C244" s="667"/>
      <c r="D244" s="667"/>
      <c r="E244" s="667"/>
      <c r="F244" s="667"/>
      <c r="G244" s="668"/>
      <c r="H244" s="368">
        <v>3567.8155099999999</v>
      </c>
      <c r="I244" s="368">
        <v>533.11387999999999</v>
      </c>
      <c r="J244" s="369">
        <v>14.942305130569938</v>
      </c>
    </row>
    <row r="245" spans="1:10" s="532" customFormat="1" ht="31.5" customHeight="1" x14ac:dyDescent="0.25">
      <c r="A245" s="621"/>
      <c r="B245" s="669"/>
      <c r="C245" s="680" t="s">
        <v>959</v>
      </c>
      <c r="D245" s="681"/>
      <c r="E245" s="681"/>
      <c r="F245" s="681"/>
      <c r="G245" s="682"/>
      <c r="H245" s="368">
        <v>3567.8155099999999</v>
      </c>
      <c r="I245" s="368">
        <v>533.11387999999999</v>
      </c>
      <c r="J245" s="369">
        <v>14.942305130569938</v>
      </c>
    </row>
    <row r="246" spans="1:10" s="532" customFormat="1" x14ac:dyDescent="0.25">
      <c r="A246" s="621"/>
      <c r="B246" s="670"/>
      <c r="C246" s="358" t="s">
        <v>1088</v>
      </c>
      <c r="D246" s="359">
        <v>5222500</v>
      </c>
      <c r="E246" s="348">
        <v>908</v>
      </c>
      <c r="F246" s="349">
        <v>501</v>
      </c>
      <c r="G246" s="360">
        <v>244</v>
      </c>
      <c r="H246" s="312">
        <v>3198.68325</v>
      </c>
      <c r="I246" s="312">
        <v>177.70463000000001</v>
      </c>
      <c r="J246" s="367">
        <v>5.5555557118698768</v>
      </c>
    </row>
    <row r="247" spans="1:10" s="532" customFormat="1" x14ac:dyDescent="0.25">
      <c r="A247" s="621"/>
      <c r="B247" s="670"/>
      <c r="C247" s="370" t="s">
        <v>1083</v>
      </c>
      <c r="D247" s="371">
        <v>7950061</v>
      </c>
      <c r="E247" s="516">
        <v>908</v>
      </c>
      <c r="F247" s="372">
        <v>501</v>
      </c>
      <c r="G247" s="373">
        <v>244</v>
      </c>
      <c r="H247" s="374">
        <v>369.13225999999997</v>
      </c>
      <c r="I247" s="374">
        <v>355.40924999999999</v>
      </c>
      <c r="J247" s="375">
        <v>96.282359607366757</v>
      </c>
    </row>
    <row r="248" spans="1:10" s="532" customFormat="1" x14ac:dyDescent="0.25">
      <c r="A248" s="683" t="s">
        <v>1133</v>
      </c>
      <c r="B248" s="684"/>
      <c r="C248" s="684"/>
      <c r="D248" s="684"/>
      <c r="E248" s="684"/>
      <c r="F248" s="684"/>
      <c r="G248" s="685"/>
      <c r="H248" s="342">
        <v>2484819.9638100001</v>
      </c>
      <c r="I248" s="342">
        <v>2271185.6301600002</v>
      </c>
      <c r="J248" s="343">
        <v>91.402422036144941</v>
      </c>
    </row>
    <row r="249" spans="1:10" s="532" customFormat="1" x14ac:dyDescent="0.25">
      <c r="A249" s="686" t="s">
        <v>1086</v>
      </c>
      <c r="B249" s="687"/>
      <c r="C249" s="687"/>
      <c r="D249" s="687"/>
      <c r="E249" s="687"/>
      <c r="F249" s="687"/>
      <c r="G249" s="688"/>
      <c r="H249" s="376"/>
      <c r="I249" s="376"/>
      <c r="J249" s="377"/>
    </row>
    <row r="250" spans="1:10" s="532" customFormat="1" x14ac:dyDescent="0.25">
      <c r="A250" s="674" t="s">
        <v>1087</v>
      </c>
      <c r="B250" s="675"/>
      <c r="C250" s="675"/>
      <c r="D250" s="675"/>
      <c r="E250" s="675"/>
      <c r="F250" s="675"/>
      <c r="G250" s="676"/>
      <c r="H250" s="344">
        <v>72227.104210000005</v>
      </c>
      <c r="I250" s="344">
        <v>68052.413209999999</v>
      </c>
      <c r="J250" s="345">
        <v>94.220049321287874</v>
      </c>
    </row>
    <row r="251" spans="1:10" s="532" customFormat="1" x14ac:dyDescent="0.25">
      <c r="A251" s="674" t="s">
        <v>1088</v>
      </c>
      <c r="B251" s="675"/>
      <c r="C251" s="675"/>
      <c r="D251" s="675"/>
      <c r="E251" s="675"/>
      <c r="F251" s="675"/>
      <c r="G251" s="676"/>
      <c r="H251" s="344">
        <v>1567825.0214500001</v>
      </c>
      <c r="I251" s="344">
        <v>1440241.9799299999</v>
      </c>
      <c r="J251" s="345">
        <v>91.862418332754686</v>
      </c>
    </row>
    <row r="252" spans="1:10" s="532" customFormat="1" x14ac:dyDescent="0.25">
      <c r="A252" s="677" t="s">
        <v>1083</v>
      </c>
      <c r="B252" s="678"/>
      <c r="C252" s="678"/>
      <c r="D252" s="678"/>
      <c r="E252" s="678"/>
      <c r="F252" s="678"/>
      <c r="G252" s="679"/>
      <c r="H252" s="378">
        <v>844767.83814999997</v>
      </c>
      <c r="I252" s="378">
        <v>762891.23701999977</v>
      </c>
      <c r="J252" s="379">
        <v>90.307798494163094</v>
      </c>
    </row>
    <row r="253" spans="1:10" s="532" customFormat="1" x14ac:dyDescent="0.25">
      <c r="A253" s="540"/>
      <c r="B253" s="541"/>
      <c r="C253" s="537"/>
      <c r="D253" s="537"/>
      <c r="E253" s="537"/>
      <c r="F253" s="537"/>
      <c r="G253" s="537"/>
      <c r="H253" s="338"/>
    </row>
    <row r="254" spans="1:10" s="532" customFormat="1" x14ac:dyDescent="0.25">
      <c r="A254" s="527"/>
      <c r="B254" s="528"/>
      <c r="C254" s="529"/>
      <c r="D254" s="530"/>
      <c r="E254" s="529"/>
      <c r="F254" s="529"/>
      <c r="G254" s="529"/>
      <c r="H254" s="542"/>
    </row>
    <row r="255" spans="1:10" x14ac:dyDescent="0.25">
      <c r="I255" s="543"/>
    </row>
    <row r="256" spans="1:10" x14ac:dyDescent="0.25">
      <c r="I256" s="543"/>
    </row>
  </sheetData>
  <mergeCells count="198">
    <mergeCell ref="A237:A243"/>
    <mergeCell ref="B237:G237"/>
    <mergeCell ref="B238:B243"/>
    <mergeCell ref="C238:G238"/>
    <mergeCell ref="C241:G241"/>
    <mergeCell ref="A250:G250"/>
    <mergeCell ref="A251:G251"/>
    <mergeCell ref="A252:G252"/>
    <mergeCell ref="A244:A247"/>
    <mergeCell ref="B244:G244"/>
    <mergeCell ref="B245:B247"/>
    <mergeCell ref="C245:G245"/>
    <mergeCell ref="A248:G248"/>
    <mergeCell ref="A249:G249"/>
    <mergeCell ref="A227:A232"/>
    <mergeCell ref="B227:G227"/>
    <mergeCell ref="B228:B232"/>
    <mergeCell ref="C228:G228"/>
    <mergeCell ref="D229:D230"/>
    <mergeCell ref="E229:E230"/>
    <mergeCell ref="D231:D232"/>
    <mergeCell ref="E231:E232"/>
    <mergeCell ref="A233:A236"/>
    <mergeCell ref="B233:G233"/>
    <mergeCell ref="B234:B236"/>
    <mergeCell ref="C234:G234"/>
    <mergeCell ref="D209:D212"/>
    <mergeCell ref="E209:E212"/>
    <mergeCell ref="D213:D216"/>
    <mergeCell ref="E213:E216"/>
    <mergeCell ref="C217:G217"/>
    <mergeCell ref="D218:D222"/>
    <mergeCell ref="E218:E222"/>
    <mergeCell ref="A197:A226"/>
    <mergeCell ref="B197:G197"/>
    <mergeCell ref="B198:B226"/>
    <mergeCell ref="C198:G198"/>
    <mergeCell ref="D199:D201"/>
    <mergeCell ref="E199:E201"/>
    <mergeCell ref="D202:D204"/>
    <mergeCell ref="E202:E204"/>
    <mergeCell ref="C205:G205"/>
    <mergeCell ref="C208:G208"/>
    <mergeCell ref="D223:D226"/>
    <mergeCell ref="E223:E226"/>
    <mergeCell ref="A189:A196"/>
    <mergeCell ref="B189:G189"/>
    <mergeCell ref="B190:B196"/>
    <mergeCell ref="C190:G190"/>
    <mergeCell ref="D191:D192"/>
    <mergeCell ref="E191:E192"/>
    <mergeCell ref="C193:G193"/>
    <mergeCell ref="D194:D196"/>
    <mergeCell ref="E194:E196"/>
    <mergeCell ref="A179:A188"/>
    <mergeCell ref="B179:G179"/>
    <mergeCell ref="B180:B188"/>
    <mergeCell ref="C180:G180"/>
    <mergeCell ref="D181:D182"/>
    <mergeCell ref="E181:E182"/>
    <mergeCell ref="D183:D185"/>
    <mergeCell ref="E183:E185"/>
    <mergeCell ref="D186:D188"/>
    <mergeCell ref="E186:E188"/>
    <mergeCell ref="C166:G166"/>
    <mergeCell ref="C169:G169"/>
    <mergeCell ref="D170:D173"/>
    <mergeCell ref="E170:E173"/>
    <mergeCell ref="A174:A178"/>
    <mergeCell ref="B174:G174"/>
    <mergeCell ref="B175:B178"/>
    <mergeCell ref="C175:G175"/>
    <mergeCell ref="C154:G154"/>
    <mergeCell ref="D155:D158"/>
    <mergeCell ref="E155:E158"/>
    <mergeCell ref="A159:A173"/>
    <mergeCell ref="B159:G159"/>
    <mergeCell ref="B160:B173"/>
    <mergeCell ref="C160:G160"/>
    <mergeCell ref="C162:G162"/>
    <mergeCell ref="D163:D165"/>
    <mergeCell ref="E163:E165"/>
    <mergeCell ref="E140:E144"/>
    <mergeCell ref="C145:G145"/>
    <mergeCell ref="D146:D147"/>
    <mergeCell ref="E146:E147"/>
    <mergeCell ref="A148:A158"/>
    <mergeCell ref="B148:G148"/>
    <mergeCell ref="B149:B158"/>
    <mergeCell ref="C149:G149"/>
    <mergeCell ref="D151:D153"/>
    <mergeCell ref="E151:E153"/>
    <mergeCell ref="A131:A147"/>
    <mergeCell ref="B131:G131"/>
    <mergeCell ref="B132:B147"/>
    <mergeCell ref="C132:G132"/>
    <mergeCell ref="D133:D134"/>
    <mergeCell ref="E133:E134"/>
    <mergeCell ref="C135:G135"/>
    <mergeCell ref="D136:D138"/>
    <mergeCell ref="E136:E138"/>
    <mergeCell ref="D140:D144"/>
    <mergeCell ref="A126:A130"/>
    <mergeCell ref="B126:G126"/>
    <mergeCell ref="B127:B130"/>
    <mergeCell ref="C127:G127"/>
    <mergeCell ref="D129:D130"/>
    <mergeCell ref="E129:E130"/>
    <mergeCell ref="A116:A125"/>
    <mergeCell ref="B116:G116"/>
    <mergeCell ref="B117:B125"/>
    <mergeCell ref="C117:G117"/>
    <mergeCell ref="D119:D122"/>
    <mergeCell ref="E119:E122"/>
    <mergeCell ref="C123:G123"/>
    <mergeCell ref="D124:D125"/>
    <mergeCell ref="E124:E125"/>
    <mergeCell ref="A103:A115"/>
    <mergeCell ref="B103:G103"/>
    <mergeCell ref="B104:B115"/>
    <mergeCell ref="C104:G104"/>
    <mergeCell ref="D105:D106"/>
    <mergeCell ref="D108:D112"/>
    <mergeCell ref="E108:E112"/>
    <mergeCell ref="C113:G113"/>
    <mergeCell ref="E95:E96"/>
    <mergeCell ref="A99:A102"/>
    <mergeCell ref="B99:G99"/>
    <mergeCell ref="B100:B102"/>
    <mergeCell ref="C100:G100"/>
    <mergeCell ref="D101:D102"/>
    <mergeCell ref="E101:E102"/>
    <mergeCell ref="A70:A85"/>
    <mergeCell ref="B70:G70"/>
    <mergeCell ref="B71:B85"/>
    <mergeCell ref="C71:G71"/>
    <mergeCell ref="C74:G74"/>
    <mergeCell ref="C77:G77"/>
    <mergeCell ref="C84:G84"/>
    <mergeCell ref="A86:A98"/>
    <mergeCell ref="B86:G86"/>
    <mergeCell ref="B87:B98"/>
    <mergeCell ref="C87:G87"/>
    <mergeCell ref="D89:D93"/>
    <mergeCell ref="E89:E93"/>
    <mergeCell ref="C94:G94"/>
    <mergeCell ref="D95:D96"/>
    <mergeCell ref="A52:A54"/>
    <mergeCell ref="B52:G52"/>
    <mergeCell ref="B53:B54"/>
    <mergeCell ref="C53:G53"/>
    <mergeCell ref="A55:A69"/>
    <mergeCell ref="B55:G55"/>
    <mergeCell ref="B56:B69"/>
    <mergeCell ref="C56:G56"/>
    <mergeCell ref="D57:D60"/>
    <mergeCell ref="E57:E60"/>
    <mergeCell ref="C61:G61"/>
    <mergeCell ref="C63:G63"/>
    <mergeCell ref="D64:D69"/>
    <mergeCell ref="E64:E69"/>
    <mergeCell ref="A39:A42"/>
    <mergeCell ref="B39:G39"/>
    <mergeCell ref="B40:B42"/>
    <mergeCell ref="C40:G40"/>
    <mergeCell ref="A43:A51"/>
    <mergeCell ref="B43:G43"/>
    <mergeCell ref="B44:B51"/>
    <mergeCell ref="C44:G44"/>
    <mergeCell ref="C48:G48"/>
    <mergeCell ref="D49:D51"/>
    <mergeCell ref="E49:E51"/>
    <mergeCell ref="A32:A38"/>
    <mergeCell ref="B32:G32"/>
    <mergeCell ref="B33:B38"/>
    <mergeCell ref="C33:G33"/>
    <mergeCell ref="D34:D35"/>
    <mergeCell ref="E34:E35"/>
    <mergeCell ref="D36:D38"/>
    <mergeCell ref="E36:E38"/>
    <mergeCell ref="A23:A27"/>
    <mergeCell ref="B23:G23"/>
    <mergeCell ref="B24:B27"/>
    <mergeCell ref="C24:G24"/>
    <mergeCell ref="A28:A31"/>
    <mergeCell ref="B28:G28"/>
    <mergeCell ref="B29:B31"/>
    <mergeCell ref="C29:G29"/>
    <mergeCell ref="B8:J8"/>
    <mergeCell ref="A13:A15"/>
    <mergeCell ref="B13:G13"/>
    <mergeCell ref="B14:B15"/>
    <mergeCell ref="C14:G14"/>
    <mergeCell ref="A16:A22"/>
    <mergeCell ref="B16:G16"/>
    <mergeCell ref="B17:B22"/>
    <mergeCell ref="C17:G17"/>
    <mergeCell ref="C20:G20"/>
  </mergeCells>
  <pageMargins left="0.78740157480314965" right="0.39370078740157483" top="0.39370078740157483" bottom="0.39370078740157483" header="0" footer="0"/>
  <pageSetup paperSize="9" scale="45" fitToHeight="4" orientation="portrait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0"/>
  <sheetViews>
    <sheetView showGridLines="0" workbookViewId="0">
      <selection activeCell="B11" sqref="B11:B12"/>
    </sheetView>
  </sheetViews>
  <sheetFormatPr defaultRowHeight="12.75" x14ac:dyDescent="0.2"/>
  <cols>
    <col min="1" max="1" width="5.85546875" style="380" customWidth="1"/>
    <col min="2" max="2" width="45.140625" style="381" customWidth="1"/>
    <col min="3" max="3" width="14.28515625" style="381" customWidth="1"/>
    <col min="4" max="6" width="11.42578125" style="381" customWidth="1"/>
    <col min="7" max="7" width="21.42578125" style="381" customWidth="1"/>
    <col min="8" max="9" width="20" style="381" customWidth="1"/>
    <col min="10" max="220" width="9.140625" style="381" customWidth="1"/>
    <col min="221" max="16384" width="9.140625" style="381"/>
  </cols>
  <sheetData>
    <row r="1" spans="1:9" ht="15.75" x14ac:dyDescent="0.25">
      <c r="G1" s="38"/>
      <c r="H1" s="38"/>
      <c r="I1" s="39" t="s">
        <v>1134</v>
      </c>
    </row>
    <row r="2" spans="1:9" ht="15.75" x14ac:dyDescent="0.25">
      <c r="G2" s="38"/>
      <c r="H2" s="38"/>
      <c r="I2" s="39" t="s">
        <v>1</v>
      </c>
    </row>
    <row r="3" spans="1:9" ht="15.75" x14ac:dyDescent="0.25">
      <c r="G3" s="38"/>
      <c r="H3" s="38"/>
      <c r="I3" s="39" t="s">
        <v>287</v>
      </c>
    </row>
    <row r="4" spans="1:9" ht="16.5" customHeight="1" x14ac:dyDescent="0.25">
      <c r="A4" s="382"/>
      <c r="B4" s="383"/>
      <c r="C4" s="383"/>
      <c r="D4" s="383"/>
      <c r="E4" s="383"/>
      <c r="F4" s="383"/>
      <c r="G4" s="555" t="s">
        <v>1180</v>
      </c>
      <c r="H4" s="555"/>
      <c r="I4" s="555"/>
    </row>
    <row r="5" spans="1:9" ht="16.5" customHeight="1" x14ac:dyDescent="0.25">
      <c r="A5" s="382"/>
      <c r="B5" s="383"/>
      <c r="C5" s="383"/>
      <c r="D5" s="383"/>
      <c r="E5" s="383"/>
      <c r="F5" s="383"/>
      <c r="G5" s="38"/>
      <c r="H5" s="38"/>
      <c r="I5" s="39" t="s">
        <v>288</v>
      </c>
    </row>
    <row r="6" spans="1:9" ht="18" customHeight="1" x14ac:dyDescent="0.25">
      <c r="A6" s="384"/>
      <c r="B6" s="385"/>
      <c r="C6" s="386"/>
      <c r="D6" s="386"/>
      <c r="E6" s="386"/>
      <c r="F6" s="386"/>
      <c r="G6" s="38"/>
      <c r="H6" s="38"/>
      <c r="I6" s="39" t="s">
        <v>4</v>
      </c>
    </row>
    <row r="7" spans="1:9" ht="18" customHeight="1" x14ac:dyDescent="0.25">
      <c r="A7" s="384"/>
      <c r="B7" s="385"/>
      <c r="C7" s="386"/>
      <c r="D7" s="386"/>
      <c r="E7" s="386"/>
      <c r="F7" s="386"/>
      <c r="G7" s="38"/>
      <c r="H7" s="38"/>
      <c r="I7" s="39"/>
    </row>
    <row r="8" spans="1:9" ht="36.75" customHeight="1" x14ac:dyDescent="0.25">
      <c r="A8" s="689" t="s">
        <v>1135</v>
      </c>
      <c r="B8" s="689"/>
      <c r="C8" s="689"/>
      <c r="D8" s="689"/>
      <c r="E8" s="689"/>
      <c r="F8" s="689"/>
      <c r="G8" s="689"/>
      <c r="H8" s="689"/>
      <c r="I8" s="689"/>
    </row>
    <row r="9" spans="1:9" ht="15.75" customHeight="1" x14ac:dyDescent="0.25">
      <c r="A9" s="384"/>
      <c r="B9" s="387"/>
      <c r="C9" s="387"/>
      <c r="D9" s="387"/>
      <c r="E9" s="387"/>
      <c r="F9" s="387"/>
      <c r="G9" s="387"/>
      <c r="H9" s="388"/>
      <c r="I9" s="388"/>
    </row>
    <row r="10" spans="1:9" ht="15.75" customHeight="1" x14ac:dyDescent="0.25">
      <c r="A10" s="389"/>
      <c r="B10" s="390"/>
      <c r="C10" s="390"/>
      <c r="D10" s="390"/>
      <c r="E10" s="390"/>
      <c r="F10" s="390"/>
      <c r="G10" s="390"/>
      <c r="H10" s="388"/>
      <c r="I10" s="391" t="s">
        <v>5</v>
      </c>
    </row>
    <row r="11" spans="1:9" s="734" customFormat="1" ht="15.75" customHeight="1" x14ac:dyDescent="0.2">
      <c r="A11" s="731" t="s">
        <v>504</v>
      </c>
      <c r="B11" s="732" t="s">
        <v>505</v>
      </c>
      <c r="C11" s="732" t="s">
        <v>570</v>
      </c>
      <c r="D11" s="732"/>
      <c r="E11" s="732"/>
      <c r="F11" s="732"/>
      <c r="G11" s="733" t="s">
        <v>407</v>
      </c>
      <c r="H11" s="733" t="s">
        <v>9</v>
      </c>
      <c r="I11" s="733" t="s">
        <v>10</v>
      </c>
    </row>
    <row r="12" spans="1:9" s="734" customFormat="1" ht="47.25" customHeight="1" x14ac:dyDescent="0.2">
      <c r="A12" s="731"/>
      <c r="B12" s="732"/>
      <c r="C12" s="735" t="s">
        <v>571</v>
      </c>
      <c r="D12" s="735" t="s">
        <v>572</v>
      </c>
      <c r="E12" s="735" t="s">
        <v>573</v>
      </c>
      <c r="F12" s="735" t="s">
        <v>574</v>
      </c>
      <c r="G12" s="733"/>
      <c r="H12" s="733"/>
      <c r="I12" s="733"/>
    </row>
    <row r="13" spans="1:9" s="734" customFormat="1" ht="15.75" customHeight="1" x14ac:dyDescent="0.25">
      <c r="A13" s="736">
        <v>1</v>
      </c>
      <c r="B13" s="737">
        <v>2</v>
      </c>
      <c r="C13" s="737">
        <v>3</v>
      </c>
      <c r="D13" s="737">
        <v>4</v>
      </c>
      <c r="E13" s="737">
        <v>5</v>
      </c>
      <c r="F13" s="737">
        <v>6</v>
      </c>
      <c r="G13" s="737">
        <v>7</v>
      </c>
      <c r="H13" s="738">
        <v>8</v>
      </c>
      <c r="I13" s="738">
        <v>9</v>
      </c>
    </row>
    <row r="14" spans="1:9" s="392" customFormat="1" ht="31.5" customHeight="1" x14ac:dyDescent="0.25">
      <c r="A14" s="518" t="s">
        <v>508</v>
      </c>
      <c r="B14" s="519" t="s">
        <v>620</v>
      </c>
      <c r="C14" s="520">
        <v>903</v>
      </c>
      <c r="D14" s="521">
        <v>0</v>
      </c>
      <c r="E14" s="522">
        <v>0</v>
      </c>
      <c r="F14" s="523" t="s">
        <v>576</v>
      </c>
      <c r="G14" s="524">
        <v>3350.0199999999995</v>
      </c>
      <c r="H14" s="525">
        <v>3350.0199999999995</v>
      </c>
      <c r="I14" s="526">
        <v>100</v>
      </c>
    </row>
    <row r="15" spans="1:9" ht="78.75" customHeight="1" x14ac:dyDescent="0.25">
      <c r="A15" s="394"/>
      <c r="B15" s="395" t="s">
        <v>512</v>
      </c>
      <c r="C15" s="396">
        <v>903</v>
      </c>
      <c r="D15" s="397">
        <v>104</v>
      </c>
      <c r="E15" s="398" t="s">
        <v>576</v>
      </c>
      <c r="F15" s="399" t="s">
        <v>576</v>
      </c>
      <c r="G15" s="400">
        <v>886.74500000000012</v>
      </c>
      <c r="H15" s="401">
        <v>886.74500000000012</v>
      </c>
      <c r="I15" s="402">
        <v>100</v>
      </c>
    </row>
    <row r="16" spans="1:9" ht="31.5" customHeight="1" x14ac:dyDescent="0.25">
      <c r="A16" s="394"/>
      <c r="B16" s="395" t="s">
        <v>577</v>
      </c>
      <c r="C16" s="396">
        <v>903</v>
      </c>
      <c r="D16" s="397">
        <v>104</v>
      </c>
      <c r="E16" s="398">
        <v>20000</v>
      </c>
      <c r="F16" s="399" t="s">
        <v>576</v>
      </c>
      <c r="G16" s="400">
        <v>886.74500000000012</v>
      </c>
      <c r="H16" s="401">
        <v>886.74500000000012</v>
      </c>
      <c r="I16" s="402">
        <v>100</v>
      </c>
    </row>
    <row r="17" spans="1:9" ht="15.75" customHeight="1" x14ac:dyDescent="0.25">
      <c r="A17" s="394"/>
      <c r="B17" s="395" t="s">
        <v>578</v>
      </c>
      <c r="C17" s="396">
        <v>903</v>
      </c>
      <c r="D17" s="397">
        <v>104</v>
      </c>
      <c r="E17" s="398">
        <v>20400</v>
      </c>
      <c r="F17" s="399" t="s">
        <v>576</v>
      </c>
      <c r="G17" s="400">
        <v>886.74500000000012</v>
      </c>
      <c r="H17" s="401">
        <v>886.74500000000012</v>
      </c>
      <c r="I17" s="402">
        <v>100</v>
      </c>
    </row>
    <row r="18" spans="1:9" ht="94.5" customHeight="1" x14ac:dyDescent="0.25">
      <c r="A18" s="394"/>
      <c r="B18" s="395" t="s">
        <v>621</v>
      </c>
      <c r="C18" s="396">
        <v>903</v>
      </c>
      <c r="D18" s="397">
        <v>104</v>
      </c>
      <c r="E18" s="398" t="s">
        <v>622</v>
      </c>
      <c r="F18" s="399" t="s">
        <v>576</v>
      </c>
      <c r="G18" s="400">
        <v>886.74500000000012</v>
      </c>
      <c r="H18" s="401">
        <v>886.74500000000012</v>
      </c>
      <c r="I18" s="402">
        <v>100</v>
      </c>
    </row>
    <row r="19" spans="1:9" ht="15.75" customHeight="1" x14ac:dyDescent="0.25">
      <c r="A19" s="394"/>
      <c r="B19" s="395" t="s">
        <v>579</v>
      </c>
      <c r="C19" s="396">
        <v>903</v>
      </c>
      <c r="D19" s="397">
        <v>104</v>
      </c>
      <c r="E19" s="398" t="s">
        <v>622</v>
      </c>
      <c r="F19" s="399" t="s">
        <v>581</v>
      </c>
      <c r="G19" s="400">
        <v>732.56960000000004</v>
      </c>
      <c r="H19" s="401">
        <v>732.56960000000004</v>
      </c>
      <c r="I19" s="402">
        <v>100</v>
      </c>
    </row>
    <row r="20" spans="1:9" ht="31.5" customHeight="1" x14ac:dyDescent="0.25">
      <c r="A20" s="394"/>
      <c r="B20" s="395" t="s">
        <v>582</v>
      </c>
      <c r="C20" s="396">
        <v>903</v>
      </c>
      <c r="D20" s="397">
        <v>104</v>
      </c>
      <c r="E20" s="398" t="s">
        <v>622</v>
      </c>
      <c r="F20" s="399" t="s">
        <v>583</v>
      </c>
      <c r="G20" s="400">
        <v>73.365000000000009</v>
      </c>
      <c r="H20" s="401">
        <v>73.365000000000009</v>
      </c>
      <c r="I20" s="402">
        <v>100</v>
      </c>
    </row>
    <row r="21" spans="1:9" ht="31.5" customHeight="1" x14ac:dyDescent="0.25">
      <c r="A21" s="394"/>
      <c r="B21" s="395" t="s">
        <v>584</v>
      </c>
      <c r="C21" s="396">
        <v>903</v>
      </c>
      <c r="D21" s="397">
        <v>104</v>
      </c>
      <c r="E21" s="398" t="s">
        <v>622</v>
      </c>
      <c r="F21" s="399" t="s">
        <v>585</v>
      </c>
      <c r="G21" s="400">
        <v>80.810400000000001</v>
      </c>
      <c r="H21" s="401">
        <v>80.810400000000001</v>
      </c>
      <c r="I21" s="402">
        <v>100</v>
      </c>
    </row>
    <row r="22" spans="1:9" ht="15.75" customHeight="1" x14ac:dyDescent="0.25">
      <c r="A22" s="394"/>
      <c r="B22" s="395" t="s">
        <v>516</v>
      </c>
      <c r="C22" s="396">
        <v>903</v>
      </c>
      <c r="D22" s="397">
        <v>113</v>
      </c>
      <c r="E22" s="398" t="s">
        <v>576</v>
      </c>
      <c r="F22" s="399" t="s">
        <v>576</v>
      </c>
      <c r="G22" s="400">
        <v>769.97499999999991</v>
      </c>
      <c r="H22" s="401">
        <v>769.97499999999991</v>
      </c>
      <c r="I22" s="402">
        <v>100</v>
      </c>
    </row>
    <row r="23" spans="1:9" ht="31.5" customHeight="1" x14ac:dyDescent="0.25">
      <c r="A23" s="394"/>
      <c r="B23" s="395" t="s">
        <v>625</v>
      </c>
      <c r="C23" s="396">
        <v>903</v>
      </c>
      <c r="D23" s="397">
        <v>113</v>
      </c>
      <c r="E23" s="398">
        <v>930000</v>
      </c>
      <c r="F23" s="399" t="s">
        <v>576</v>
      </c>
      <c r="G23" s="400">
        <v>393.45499999999998</v>
      </c>
      <c r="H23" s="401">
        <v>393.45499999999998</v>
      </c>
      <c r="I23" s="402">
        <v>100</v>
      </c>
    </row>
    <row r="24" spans="1:9" ht="31.5" customHeight="1" x14ac:dyDescent="0.25">
      <c r="A24" s="394"/>
      <c r="B24" s="395" t="s">
        <v>626</v>
      </c>
      <c r="C24" s="396">
        <v>903</v>
      </c>
      <c r="D24" s="397">
        <v>113</v>
      </c>
      <c r="E24" s="398">
        <v>939900</v>
      </c>
      <c r="F24" s="399" t="s">
        <v>576</v>
      </c>
      <c r="G24" s="400">
        <v>393.45499999999998</v>
      </c>
      <c r="H24" s="401">
        <v>393.45499999999998</v>
      </c>
      <c r="I24" s="402">
        <v>100</v>
      </c>
    </row>
    <row r="25" spans="1:9" ht="47.25" customHeight="1" x14ac:dyDescent="0.25">
      <c r="A25" s="394"/>
      <c r="B25" s="395" t="s">
        <v>627</v>
      </c>
      <c r="C25" s="396">
        <v>903</v>
      </c>
      <c r="D25" s="397">
        <v>113</v>
      </c>
      <c r="E25" s="398" t="s">
        <v>628</v>
      </c>
      <c r="F25" s="399" t="s">
        <v>576</v>
      </c>
      <c r="G25" s="400">
        <v>393.45499999999998</v>
      </c>
      <c r="H25" s="401">
        <v>393.45499999999998</v>
      </c>
      <c r="I25" s="402">
        <v>100</v>
      </c>
    </row>
    <row r="26" spans="1:9" ht="15.75" customHeight="1" x14ac:dyDescent="0.25">
      <c r="A26" s="394"/>
      <c r="B26" s="395" t="s">
        <v>579</v>
      </c>
      <c r="C26" s="396">
        <v>903</v>
      </c>
      <c r="D26" s="397">
        <v>113</v>
      </c>
      <c r="E26" s="398" t="s">
        <v>628</v>
      </c>
      <c r="F26" s="399" t="s">
        <v>581</v>
      </c>
      <c r="G26" s="400">
        <v>393.45499999999998</v>
      </c>
      <c r="H26" s="401">
        <v>393.45499999999998</v>
      </c>
      <c r="I26" s="402">
        <v>100</v>
      </c>
    </row>
    <row r="27" spans="1:9" ht="31.5" customHeight="1" x14ac:dyDescent="0.25">
      <c r="A27" s="394"/>
      <c r="B27" s="395" t="s">
        <v>629</v>
      </c>
      <c r="C27" s="396">
        <v>903</v>
      </c>
      <c r="D27" s="397">
        <v>113</v>
      </c>
      <c r="E27" s="398">
        <v>5220000</v>
      </c>
      <c r="F27" s="399" t="s">
        <v>576</v>
      </c>
      <c r="G27" s="400">
        <v>56.87</v>
      </c>
      <c r="H27" s="401">
        <v>56.87</v>
      </c>
      <c r="I27" s="402">
        <v>100</v>
      </c>
    </row>
    <row r="28" spans="1:9" ht="63" customHeight="1" x14ac:dyDescent="0.25">
      <c r="A28" s="394"/>
      <c r="B28" s="395" t="s">
        <v>630</v>
      </c>
      <c r="C28" s="396">
        <v>903</v>
      </c>
      <c r="D28" s="397">
        <v>113</v>
      </c>
      <c r="E28" s="398">
        <v>5225000</v>
      </c>
      <c r="F28" s="399" t="s">
        <v>576</v>
      </c>
      <c r="G28" s="400">
        <v>56.87</v>
      </c>
      <c r="H28" s="401">
        <v>56.87</v>
      </c>
      <c r="I28" s="402">
        <v>100</v>
      </c>
    </row>
    <row r="29" spans="1:9" ht="31.5" customHeight="1" x14ac:dyDescent="0.25">
      <c r="A29" s="394"/>
      <c r="B29" s="395" t="s">
        <v>631</v>
      </c>
      <c r="C29" s="396">
        <v>903</v>
      </c>
      <c r="D29" s="397">
        <v>113</v>
      </c>
      <c r="E29" s="398" t="s">
        <v>632</v>
      </c>
      <c r="F29" s="399" t="s">
        <v>633</v>
      </c>
      <c r="G29" s="400">
        <v>56.87</v>
      </c>
      <c r="H29" s="401">
        <v>56.87</v>
      </c>
      <c r="I29" s="402">
        <v>100</v>
      </c>
    </row>
    <row r="30" spans="1:9" ht="46.5" customHeight="1" x14ac:dyDescent="0.25">
      <c r="A30" s="394"/>
      <c r="B30" s="395" t="s">
        <v>634</v>
      </c>
      <c r="C30" s="396">
        <v>903</v>
      </c>
      <c r="D30" s="397">
        <v>113</v>
      </c>
      <c r="E30" s="398">
        <v>5270000</v>
      </c>
      <c r="F30" s="399" t="s">
        <v>576</v>
      </c>
      <c r="G30" s="400">
        <v>319.64999999999998</v>
      </c>
      <c r="H30" s="401">
        <v>319.64999999999998</v>
      </c>
      <c r="I30" s="402">
        <v>100</v>
      </c>
    </row>
    <row r="31" spans="1:9" ht="30.75" customHeight="1" x14ac:dyDescent="0.25">
      <c r="A31" s="394"/>
      <c r="B31" s="395" t="s">
        <v>631</v>
      </c>
      <c r="C31" s="396">
        <v>903</v>
      </c>
      <c r="D31" s="397">
        <v>113</v>
      </c>
      <c r="E31" s="398" t="s">
        <v>635</v>
      </c>
      <c r="F31" s="399" t="s">
        <v>633</v>
      </c>
      <c r="G31" s="400">
        <v>319.64999999999998</v>
      </c>
      <c r="H31" s="401">
        <v>319.64999999999998</v>
      </c>
      <c r="I31" s="402">
        <v>100</v>
      </c>
    </row>
    <row r="32" spans="1:9" ht="47.25" customHeight="1" x14ac:dyDescent="0.25">
      <c r="A32" s="394"/>
      <c r="B32" s="395" t="s">
        <v>520</v>
      </c>
      <c r="C32" s="396">
        <v>903</v>
      </c>
      <c r="D32" s="397">
        <v>314</v>
      </c>
      <c r="E32" s="398" t="s">
        <v>576</v>
      </c>
      <c r="F32" s="399" t="s">
        <v>576</v>
      </c>
      <c r="G32" s="400">
        <v>425</v>
      </c>
      <c r="H32" s="401">
        <v>425</v>
      </c>
      <c r="I32" s="402">
        <v>100</v>
      </c>
    </row>
    <row r="33" spans="1:9" ht="31.5" customHeight="1" x14ac:dyDescent="0.25">
      <c r="A33" s="394"/>
      <c r="B33" s="395" t="s">
        <v>629</v>
      </c>
      <c r="C33" s="396">
        <v>903</v>
      </c>
      <c r="D33" s="397">
        <v>314</v>
      </c>
      <c r="E33" s="398">
        <v>5220000</v>
      </c>
      <c r="F33" s="399" t="s">
        <v>576</v>
      </c>
      <c r="G33" s="400">
        <v>425</v>
      </c>
      <c r="H33" s="401">
        <v>425</v>
      </c>
      <c r="I33" s="402">
        <v>100</v>
      </c>
    </row>
    <row r="34" spans="1:9" ht="47.25" customHeight="1" x14ac:dyDescent="0.25">
      <c r="A34" s="394"/>
      <c r="B34" s="395" t="s">
        <v>643</v>
      </c>
      <c r="C34" s="396">
        <v>903</v>
      </c>
      <c r="D34" s="397">
        <v>314</v>
      </c>
      <c r="E34" s="398">
        <v>5223700</v>
      </c>
      <c r="F34" s="399" t="s">
        <v>576</v>
      </c>
      <c r="G34" s="400">
        <v>425</v>
      </c>
      <c r="H34" s="401">
        <v>425</v>
      </c>
      <c r="I34" s="402">
        <v>100</v>
      </c>
    </row>
    <row r="35" spans="1:9" ht="33" customHeight="1" x14ac:dyDescent="0.25">
      <c r="A35" s="394"/>
      <c r="B35" s="395" t="s">
        <v>631</v>
      </c>
      <c r="C35" s="396">
        <v>903</v>
      </c>
      <c r="D35" s="397">
        <v>314</v>
      </c>
      <c r="E35" s="398" t="s">
        <v>644</v>
      </c>
      <c r="F35" s="399" t="s">
        <v>633</v>
      </c>
      <c r="G35" s="400">
        <v>425</v>
      </c>
      <c r="H35" s="401">
        <v>425</v>
      </c>
      <c r="I35" s="402">
        <v>100</v>
      </c>
    </row>
    <row r="36" spans="1:9" ht="31.5" customHeight="1" x14ac:dyDescent="0.25">
      <c r="A36" s="394"/>
      <c r="B36" s="395" t="s">
        <v>556</v>
      </c>
      <c r="C36" s="396">
        <v>903</v>
      </c>
      <c r="D36" s="397">
        <v>1006</v>
      </c>
      <c r="E36" s="398" t="s">
        <v>576</v>
      </c>
      <c r="F36" s="399" t="s">
        <v>576</v>
      </c>
      <c r="G36" s="400">
        <v>1268.3</v>
      </c>
      <c r="H36" s="401">
        <v>1268.3</v>
      </c>
      <c r="I36" s="402">
        <v>100</v>
      </c>
    </row>
    <row r="37" spans="1:9" ht="31.5" customHeight="1" x14ac:dyDescent="0.25">
      <c r="A37" s="394"/>
      <c r="B37" s="395" t="s">
        <v>629</v>
      </c>
      <c r="C37" s="396">
        <v>903</v>
      </c>
      <c r="D37" s="397">
        <v>1006</v>
      </c>
      <c r="E37" s="398">
        <v>5220000</v>
      </c>
      <c r="F37" s="399" t="s">
        <v>576</v>
      </c>
      <c r="G37" s="400">
        <v>1268.3</v>
      </c>
      <c r="H37" s="401">
        <v>1268.3</v>
      </c>
      <c r="I37" s="402">
        <v>100</v>
      </c>
    </row>
    <row r="38" spans="1:9" ht="63" customHeight="1" x14ac:dyDescent="0.25">
      <c r="A38" s="394"/>
      <c r="B38" s="395" t="s">
        <v>655</v>
      </c>
      <c r="C38" s="396">
        <v>903</v>
      </c>
      <c r="D38" s="397">
        <v>1006</v>
      </c>
      <c r="E38" s="398">
        <v>5222700</v>
      </c>
      <c r="F38" s="399" t="s">
        <v>576</v>
      </c>
      <c r="G38" s="400">
        <v>1268.3</v>
      </c>
      <c r="H38" s="401">
        <v>1268.3</v>
      </c>
      <c r="I38" s="402">
        <v>100</v>
      </c>
    </row>
    <row r="39" spans="1:9" ht="33.75" customHeight="1" x14ac:dyDescent="0.25">
      <c r="A39" s="394"/>
      <c r="B39" s="395" t="s">
        <v>631</v>
      </c>
      <c r="C39" s="396">
        <v>903</v>
      </c>
      <c r="D39" s="397">
        <v>1006</v>
      </c>
      <c r="E39" s="398" t="s">
        <v>656</v>
      </c>
      <c r="F39" s="399" t="s">
        <v>633</v>
      </c>
      <c r="G39" s="400">
        <v>1268.3</v>
      </c>
      <c r="H39" s="401">
        <v>1268.3</v>
      </c>
      <c r="I39" s="402">
        <v>100</v>
      </c>
    </row>
    <row r="40" spans="1:9" s="392" customFormat="1" ht="31.5" customHeight="1" x14ac:dyDescent="0.25">
      <c r="A40" s="394" t="s">
        <v>517</v>
      </c>
      <c r="B40" s="403" t="s">
        <v>657</v>
      </c>
      <c r="C40" s="404">
        <v>904</v>
      </c>
      <c r="D40" s="405">
        <v>0</v>
      </c>
      <c r="E40" s="406">
        <v>0</v>
      </c>
      <c r="F40" s="407" t="s">
        <v>576</v>
      </c>
      <c r="G40" s="408">
        <v>4860.8404</v>
      </c>
      <c r="H40" s="409">
        <v>4492.4738899999993</v>
      </c>
      <c r="I40" s="393">
        <v>92.4</v>
      </c>
    </row>
    <row r="41" spans="1:9" ht="15.75" customHeight="1" x14ac:dyDescent="0.25">
      <c r="A41" s="394"/>
      <c r="B41" s="395" t="s">
        <v>513</v>
      </c>
      <c r="C41" s="396">
        <v>904</v>
      </c>
      <c r="D41" s="397">
        <v>105</v>
      </c>
      <c r="E41" s="398" t="s">
        <v>576</v>
      </c>
      <c r="F41" s="399" t="s">
        <v>576</v>
      </c>
      <c r="G41" s="400">
        <v>254.84039999999999</v>
      </c>
      <c r="H41" s="401">
        <v>254.84039999999999</v>
      </c>
      <c r="I41" s="402">
        <v>100</v>
      </c>
    </row>
    <row r="42" spans="1:9" ht="31.5" customHeight="1" x14ac:dyDescent="0.25">
      <c r="A42" s="394"/>
      <c r="B42" s="395" t="s">
        <v>577</v>
      </c>
      <c r="C42" s="396">
        <v>904</v>
      </c>
      <c r="D42" s="397">
        <v>105</v>
      </c>
      <c r="E42" s="398">
        <v>10000</v>
      </c>
      <c r="F42" s="399" t="s">
        <v>576</v>
      </c>
      <c r="G42" s="400">
        <v>254.84039999999999</v>
      </c>
      <c r="H42" s="401">
        <v>254.84039999999999</v>
      </c>
      <c r="I42" s="402">
        <v>100</v>
      </c>
    </row>
    <row r="43" spans="1:9" ht="63" customHeight="1" x14ac:dyDescent="0.25">
      <c r="A43" s="394"/>
      <c r="B43" s="395" t="s">
        <v>658</v>
      </c>
      <c r="C43" s="396">
        <v>904</v>
      </c>
      <c r="D43" s="397">
        <v>105</v>
      </c>
      <c r="E43" s="398">
        <v>14000</v>
      </c>
      <c r="F43" s="399" t="s">
        <v>576</v>
      </c>
      <c r="G43" s="400">
        <v>254.84039999999999</v>
      </c>
      <c r="H43" s="401">
        <v>254.84039999999999</v>
      </c>
      <c r="I43" s="402">
        <v>100</v>
      </c>
    </row>
    <row r="44" spans="1:9" ht="31.5" customHeight="1" x14ac:dyDescent="0.25">
      <c r="A44" s="394"/>
      <c r="B44" s="395" t="s">
        <v>584</v>
      </c>
      <c r="C44" s="396">
        <v>904</v>
      </c>
      <c r="D44" s="397">
        <v>105</v>
      </c>
      <c r="E44" s="398" t="s">
        <v>659</v>
      </c>
      <c r="F44" s="399" t="s">
        <v>585</v>
      </c>
      <c r="G44" s="400">
        <v>254.84039999999999</v>
      </c>
      <c r="H44" s="401">
        <v>254.84039999999999</v>
      </c>
      <c r="I44" s="402">
        <v>100</v>
      </c>
    </row>
    <row r="45" spans="1:9" ht="15.75" customHeight="1" x14ac:dyDescent="0.25">
      <c r="A45" s="394"/>
      <c r="B45" s="395" t="s">
        <v>516</v>
      </c>
      <c r="C45" s="396">
        <v>904</v>
      </c>
      <c r="D45" s="397">
        <v>113</v>
      </c>
      <c r="E45" s="398" t="s">
        <v>576</v>
      </c>
      <c r="F45" s="399" t="s">
        <v>576</v>
      </c>
      <c r="G45" s="400">
        <v>4450</v>
      </c>
      <c r="H45" s="401">
        <v>4081.6334899999997</v>
      </c>
      <c r="I45" s="402">
        <v>91.7</v>
      </c>
    </row>
    <row r="46" spans="1:9" ht="31.5" customHeight="1" x14ac:dyDescent="0.25">
      <c r="A46" s="394"/>
      <c r="B46" s="395" t="s">
        <v>629</v>
      </c>
      <c r="C46" s="396">
        <v>904</v>
      </c>
      <c r="D46" s="397">
        <v>113</v>
      </c>
      <c r="E46" s="398">
        <v>5220000</v>
      </c>
      <c r="F46" s="399" t="s">
        <v>576</v>
      </c>
      <c r="G46" s="400">
        <v>4450</v>
      </c>
      <c r="H46" s="401">
        <v>4081.6334899999997</v>
      </c>
      <c r="I46" s="402">
        <v>91.7</v>
      </c>
    </row>
    <row r="47" spans="1:9" ht="31.5" customHeight="1" x14ac:dyDescent="0.25">
      <c r="A47" s="394"/>
      <c r="B47" s="395" t="s">
        <v>669</v>
      </c>
      <c r="C47" s="396">
        <v>904</v>
      </c>
      <c r="D47" s="397">
        <v>113</v>
      </c>
      <c r="E47" s="398">
        <v>5220400</v>
      </c>
      <c r="F47" s="399" t="s">
        <v>576</v>
      </c>
      <c r="G47" s="400">
        <v>1120</v>
      </c>
      <c r="H47" s="401">
        <v>1120</v>
      </c>
      <c r="I47" s="402">
        <v>100</v>
      </c>
    </row>
    <row r="48" spans="1:9" ht="63" customHeight="1" x14ac:dyDescent="0.25">
      <c r="A48" s="394"/>
      <c r="B48" s="395" t="s">
        <v>653</v>
      </c>
      <c r="C48" s="396">
        <v>904</v>
      </c>
      <c r="D48" s="397">
        <v>113</v>
      </c>
      <c r="E48" s="398" t="s">
        <v>670</v>
      </c>
      <c r="F48" s="399" t="s">
        <v>654</v>
      </c>
      <c r="G48" s="400">
        <v>1120</v>
      </c>
      <c r="H48" s="401">
        <v>1120</v>
      </c>
      <c r="I48" s="402">
        <v>100</v>
      </c>
    </row>
    <row r="49" spans="1:9" ht="63" customHeight="1" x14ac:dyDescent="0.25">
      <c r="A49" s="394"/>
      <c r="B49" s="395" t="s">
        <v>671</v>
      </c>
      <c r="C49" s="396">
        <v>904</v>
      </c>
      <c r="D49" s="397">
        <v>113</v>
      </c>
      <c r="E49" s="398">
        <v>5221700</v>
      </c>
      <c r="F49" s="399" t="s">
        <v>576</v>
      </c>
      <c r="G49" s="400">
        <v>1955</v>
      </c>
      <c r="H49" s="401">
        <v>1595.68787</v>
      </c>
      <c r="I49" s="402">
        <v>81.599999999999994</v>
      </c>
    </row>
    <row r="50" spans="1:9" ht="47.25" customHeight="1" x14ac:dyDescent="0.25">
      <c r="A50" s="394"/>
      <c r="B50" s="395" t="s">
        <v>612</v>
      </c>
      <c r="C50" s="396">
        <v>904</v>
      </c>
      <c r="D50" s="397">
        <v>113</v>
      </c>
      <c r="E50" s="398" t="s">
        <v>672</v>
      </c>
      <c r="F50" s="399" t="s">
        <v>613</v>
      </c>
      <c r="G50" s="400">
        <v>1955</v>
      </c>
      <c r="H50" s="401">
        <v>1595.68787</v>
      </c>
      <c r="I50" s="402">
        <v>81.599999999999994</v>
      </c>
    </row>
    <row r="51" spans="1:9" ht="47.25" customHeight="1" x14ac:dyDescent="0.25">
      <c r="A51" s="394"/>
      <c r="B51" s="395" t="s">
        <v>643</v>
      </c>
      <c r="C51" s="396">
        <v>904</v>
      </c>
      <c r="D51" s="397">
        <v>113</v>
      </c>
      <c r="E51" s="398">
        <v>5223700</v>
      </c>
      <c r="F51" s="399" t="s">
        <v>576</v>
      </c>
      <c r="G51" s="400">
        <v>1375</v>
      </c>
      <c r="H51" s="401">
        <v>1365.94562</v>
      </c>
      <c r="I51" s="402">
        <v>99.3</v>
      </c>
    </row>
    <row r="52" spans="1:9" ht="47.25" customHeight="1" x14ac:dyDescent="0.25">
      <c r="A52" s="394"/>
      <c r="B52" s="395" t="s">
        <v>612</v>
      </c>
      <c r="C52" s="396">
        <v>904</v>
      </c>
      <c r="D52" s="397">
        <v>113</v>
      </c>
      <c r="E52" s="398" t="s">
        <v>644</v>
      </c>
      <c r="F52" s="399" t="s">
        <v>613</v>
      </c>
      <c r="G52" s="400">
        <v>1375</v>
      </c>
      <c r="H52" s="401">
        <v>1365.94562</v>
      </c>
      <c r="I52" s="402">
        <v>99.3</v>
      </c>
    </row>
    <row r="53" spans="1:9" ht="31.5" customHeight="1" x14ac:dyDescent="0.25">
      <c r="A53" s="394"/>
      <c r="B53" s="395" t="s">
        <v>544</v>
      </c>
      <c r="C53" s="396">
        <v>904</v>
      </c>
      <c r="D53" s="397">
        <v>804</v>
      </c>
      <c r="E53" s="398" t="s">
        <v>576</v>
      </c>
      <c r="F53" s="399" t="s">
        <v>576</v>
      </c>
      <c r="G53" s="400">
        <v>156</v>
      </c>
      <c r="H53" s="401">
        <v>156</v>
      </c>
      <c r="I53" s="402">
        <v>100</v>
      </c>
    </row>
    <row r="54" spans="1:9" ht="31.5" customHeight="1" x14ac:dyDescent="0.25">
      <c r="A54" s="394"/>
      <c r="B54" s="395" t="s">
        <v>629</v>
      </c>
      <c r="C54" s="396">
        <v>904</v>
      </c>
      <c r="D54" s="397">
        <v>804</v>
      </c>
      <c r="E54" s="398">
        <v>5220000</v>
      </c>
      <c r="F54" s="399" t="s">
        <v>576</v>
      </c>
      <c r="G54" s="400">
        <v>156</v>
      </c>
      <c r="H54" s="401">
        <v>156</v>
      </c>
      <c r="I54" s="402">
        <v>100</v>
      </c>
    </row>
    <row r="55" spans="1:9" ht="63" customHeight="1" x14ac:dyDescent="0.25">
      <c r="A55" s="394"/>
      <c r="B55" s="395" t="s">
        <v>671</v>
      </c>
      <c r="C55" s="396">
        <v>904</v>
      </c>
      <c r="D55" s="397">
        <v>804</v>
      </c>
      <c r="E55" s="398">
        <v>5221700</v>
      </c>
      <c r="F55" s="399" t="s">
        <v>576</v>
      </c>
      <c r="G55" s="400">
        <v>156</v>
      </c>
      <c r="H55" s="401">
        <v>156</v>
      </c>
      <c r="I55" s="402">
        <v>100</v>
      </c>
    </row>
    <row r="56" spans="1:9" ht="47.25" customHeight="1" x14ac:dyDescent="0.25">
      <c r="A56" s="394"/>
      <c r="B56" s="395" t="s">
        <v>612</v>
      </c>
      <c r="C56" s="396">
        <v>904</v>
      </c>
      <c r="D56" s="397">
        <v>804</v>
      </c>
      <c r="E56" s="398" t="s">
        <v>672</v>
      </c>
      <c r="F56" s="399" t="s">
        <v>613</v>
      </c>
      <c r="G56" s="400">
        <v>156</v>
      </c>
      <c r="H56" s="401">
        <v>156</v>
      </c>
      <c r="I56" s="402">
        <v>100</v>
      </c>
    </row>
    <row r="57" spans="1:9" s="392" customFormat="1" ht="47.25" customHeight="1" x14ac:dyDescent="0.25">
      <c r="A57" s="394" t="s">
        <v>521</v>
      </c>
      <c r="B57" s="403" t="s">
        <v>693</v>
      </c>
      <c r="C57" s="404">
        <v>905</v>
      </c>
      <c r="D57" s="405">
        <v>0</v>
      </c>
      <c r="E57" s="406">
        <v>0</v>
      </c>
      <c r="F57" s="407" t="s">
        <v>576</v>
      </c>
      <c r="G57" s="408">
        <v>2439868.0625400012</v>
      </c>
      <c r="H57" s="409">
        <v>2430447.6907400023</v>
      </c>
      <c r="I57" s="393">
        <v>99.6</v>
      </c>
    </row>
    <row r="58" spans="1:9" ht="78.75" customHeight="1" x14ac:dyDescent="0.25">
      <c r="A58" s="394"/>
      <c r="B58" s="395" t="s">
        <v>512</v>
      </c>
      <c r="C58" s="396">
        <v>905</v>
      </c>
      <c r="D58" s="397">
        <v>104</v>
      </c>
      <c r="E58" s="398" t="s">
        <v>576</v>
      </c>
      <c r="F58" s="399" t="s">
        <v>576</v>
      </c>
      <c r="G58" s="400">
        <v>26864.515050000002</v>
      </c>
      <c r="H58" s="401">
        <v>26588.607510000005</v>
      </c>
      <c r="I58" s="402">
        <v>99</v>
      </c>
    </row>
    <row r="59" spans="1:9" ht="31.5" customHeight="1" x14ac:dyDescent="0.25">
      <c r="A59" s="394"/>
      <c r="B59" s="395" t="s">
        <v>577</v>
      </c>
      <c r="C59" s="396">
        <v>905</v>
      </c>
      <c r="D59" s="397">
        <v>104</v>
      </c>
      <c r="E59" s="398">
        <v>20000</v>
      </c>
      <c r="F59" s="399" t="s">
        <v>576</v>
      </c>
      <c r="G59" s="400">
        <v>26864.515050000002</v>
      </c>
      <c r="H59" s="401">
        <v>26588.607510000005</v>
      </c>
      <c r="I59" s="402">
        <v>99</v>
      </c>
    </row>
    <row r="60" spans="1:9" ht="15.75" customHeight="1" x14ac:dyDescent="0.25">
      <c r="A60" s="394"/>
      <c r="B60" s="395" t="s">
        <v>578</v>
      </c>
      <c r="C60" s="396">
        <v>905</v>
      </c>
      <c r="D60" s="397">
        <v>104</v>
      </c>
      <c r="E60" s="398">
        <v>20400</v>
      </c>
      <c r="F60" s="399" t="s">
        <v>576</v>
      </c>
      <c r="G60" s="400">
        <v>26864.515050000002</v>
      </c>
      <c r="H60" s="401">
        <v>26588.607510000005</v>
      </c>
      <c r="I60" s="402">
        <v>99</v>
      </c>
    </row>
    <row r="61" spans="1:9" ht="94.5" customHeight="1" x14ac:dyDescent="0.25">
      <c r="A61" s="394"/>
      <c r="B61" s="395" t="s">
        <v>694</v>
      </c>
      <c r="C61" s="396">
        <v>905</v>
      </c>
      <c r="D61" s="397">
        <v>104</v>
      </c>
      <c r="E61" s="398" t="s">
        <v>695</v>
      </c>
      <c r="F61" s="399" t="s">
        <v>576</v>
      </c>
      <c r="G61" s="400">
        <v>5678</v>
      </c>
      <c r="H61" s="401">
        <v>5678</v>
      </c>
      <c r="I61" s="402">
        <v>100</v>
      </c>
    </row>
    <row r="62" spans="1:9" ht="15.75" customHeight="1" x14ac:dyDescent="0.25">
      <c r="A62" s="394"/>
      <c r="B62" s="395" t="s">
        <v>579</v>
      </c>
      <c r="C62" s="396">
        <v>905</v>
      </c>
      <c r="D62" s="397">
        <v>104</v>
      </c>
      <c r="E62" s="398" t="s">
        <v>695</v>
      </c>
      <c r="F62" s="399" t="s">
        <v>581</v>
      </c>
      <c r="G62" s="400">
        <v>4885.5169999999998</v>
      </c>
      <c r="H62" s="401">
        <v>4885.5169999999998</v>
      </c>
      <c r="I62" s="402">
        <v>100</v>
      </c>
    </row>
    <row r="63" spans="1:9" ht="31.5" customHeight="1" x14ac:dyDescent="0.25">
      <c r="A63" s="394"/>
      <c r="B63" s="395" t="s">
        <v>582</v>
      </c>
      <c r="C63" s="396">
        <v>905</v>
      </c>
      <c r="D63" s="397">
        <v>104</v>
      </c>
      <c r="E63" s="398" t="s">
        <v>695</v>
      </c>
      <c r="F63" s="399" t="s">
        <v>583</v>
      </c>
      <c r="G63" s="400">
        <v>174.77680000000001</v>
      </c>
      <c r="H63" s="401">
        <v>174.77680000000001</v>
      </c>
      <c r="I63" s="402">
        <v>100</v>
      </c>
    </row>
    <row r="64" spans="1:9" ht="31.5" customHeight="1" x14ac:dyDescent="0.25">
      <c r="A64" s="394"/>
      <c r="B64" s="395" t="s">
        <v>584</v>
      </c>
      <c r="C64" s="396">
        <v>905</v>
      </c>
      <c r="D64" s="397">
        <v>104</v>
      </c>
      <c r="E64" s="398" t="s">
        <v>695</v>
      </c>
      <c r="F64" s="399" t="s">
        <v>585</v>
      </c>
      <c r="G64" s="400">
        <v>617.70619999999997</v>
      </c>
      <c r="H64" s="401">
        <v>617.70619999999997</v>
      </c>
      <c r="I64" s="402">
        <v>100</v>
      </c>
    </row>
    <row r="65" spans="1:9" ht="63" customHeight="1" x14ac:dyDescent="0.25">
      <c r="A65" s="394"/>
      <c r="B65" s="395" t="s">
        <v>696</v>
      </c>
      <c r="C65" s="396">
        <v>905</v>
      </c>
      <c r="D65" s="397">
        <v>104</v>
      </c>
      <c r="E65" s="398" t="s">
        <v>697</v>
      </c>
      <c r="F65" s="399" t="s">
        <v>576</v>
      </c>
      <c r="G65" s="400">
        <v>7565.4150499999987</v>
      </c>
      <c r="H65" s="401">
        <v>7554.4280999999983</v>
      </c>
      <c r="I65" s="402">
        <v>99.9</v>
      </c>
    </row>
    <row r="66" spans="1:9" ht="15.75" customHeight="1" x14ac:dyDescent="0.25">
      <c r="A66" s="394"/>
      <c r="B66" s="395" t="s">
        <v>579</v>
      </c>
      <c r="C66" s="396">
        <v>905</v>
      </c>
      <c r="D66" s="397">
        <v>104</v>
      </c>
      <c r="E66" s="398" t="s">
        <v>697</v>
      </c>
      <c r="F66" s="399" t="s">
        <v>581</v>
      </c>
      <c r="G66" s="400">
        <v>6872.8564999999999</v>
      </c>
      <c r="H66" s="401">
        <v>6861.8695499999994</v>
      </c>
      <c r="I66" s="402">
        <v>99.8</v>
      </c>
    </row>
    <row r="67" spans="1:9" ht="31.5" customHeight="1" x14ac:dyDescent="0.25">
      <c r="A67" s="394"/>
      <c r="B67" s="395" t="s">
        <v>582</v>
      </c>
      <c r="C67" s="396">
        <v>905</v>
      </c>
      <c r="D67" s="397">
        <v>104</v>
      </c>
      <c r="E67" s="398" t="s">
        <v>697</v>
      </c>
      <c r="F67" s="399" t="s">
        <v>583</v>
      </c>
      <c r="G67" s="400">
        <v>27.524750000000001</v>
      </c>
      <c r="H67" s="401">
        <v>27.524750000000001</v>
      </c>
      <c r="I67" s="402">
        <v>100</v>
      </c>
    </row>
    <row r="68" spans="1:9" ht="31.5" customHeight="1" x14ac:dyDescent="0.25">
      <c r="A68" s="394"/>
      <c r="B68" s="395" t="s">
        <v>584</v>
      </c>
      <c r="C68" s="396">
        <v>905</v>
      </c>
      <c r="D68" s="397">
        <v>104</v>
      </c>
      <c r="E68" s="398" t="s">
        <v>697</v>
      </c>
      <c r="F68" s="399" t="s">
        <v>585</v>
      </c>
      <c r="G68" s="400">
        <v>665.03380000000004</v>
      </c>
      <c r="H68" s="401">
        <v>665.03380000000004</v>
      </c>
      <c r="I68" s="402">
        <v>100</v>
      </c>
    </row>
    <row r="69" spans="1:9" ht="110.25" customHeight="1" x14ac:dyDescent="0.25">
      <c r="A69" s="394"/>
      <c r="B69" s="395" t="s">
        <v>698</v>
      </c>
      <c r="C69" s="396">
        <v>905</v>
      </c>
      <c r="D69" s="397">
        <v>104</v>
      </c>
      <c r="E69" s="398" t="s">
        <v>699</v>
      </c>
      <c r="F69" s="399" t="s">
        <v>576</v>
      </c>
      <c r="G69" s="400">
        <v>11999.1</v>
      </c>
      <c r="H69" s="401">
        <v>11871.735069999999</v>
      </c>
      <c r="I69" s="402">
        <v>98.9</v>
      </c>
    </row>
    <row r="70" spans="1:9" ht="15.75" customHeight="1" x14ac:dyDescent="0.25">
      <c r="A70" s="394"/>
      <c r="B70" s="395" t="s">
        <v>579</v>
      </c>
      <c r="C70" s="396">
        <v>905</v>
      </c>
      <c r="D70" s="397">
        <v>104</v>
      </c>
      <c r="E70" s="398" t="s">
        <v>699</v>
      </c>
      <c r="F70" s="399" t="s">
        <v>581</v>
      </c>
      <c r="G70" s="400">
        <v>10706.02</v>
      </c>
      <c r="H70" s="401">
        <v>10704.020619999999</v>
      </c>
      <c r="I70" s="402">
        <v>100</v>
      </c>
    </row>
    <row r="71" spans="1:9" ht="31.5" customHeight="1" x14ac:dyDescent="0.25">
      <c r="A71" s="394"/>
      <c r="B71" s="395" t="s">
        <v>582</v>
      </c>
      <c r="C71" s="396">
        <v>905</v>
      </c>
      <c r="D71" s="397">
        <v>104</v>
      </c>
      <c r="E71" s="398" t="s">
        <v>699</v>
      </c>
      <c r="F71" s="399" t="s">
        <v>583</v>
      </c>
      <c r="G71" s="400">
        <v>138.559</v>
      </c>
      <c r="H71" s="401">
        <v>135.23402999999999</v>
      </c>
      <c r="I71" s="402">
        <v>97.6</v>
      </c>
    </row>
    <row r="72" spans="1:9" ht="31.5" customHeight="1" x14ac:dyDescent="0.25">
      <c r="A72" s="394"/>
      <c r="B72" s="395" t="s">
        <v>584</v>
      </c>
      <c r="C72" s="396">
        <v>905</v>
      </c>
      <c r="D72" s="397">
        <v>104</v>
      </c>
      <c r="E72" s="398" t="s">
        <v>699</v>
      </c>
      <c r="F72" s="399" t="s">
        <v>585</v>
      </c>
      <c r="G72" s="400">
        <v>1154.521</v>
      </c>
      <c r="H72" s="401">
        <v>1032.4804199999999</v>
      </c>
      <c r="I72" s="402">
        <v>89.4</v>
      </c>
    </row>
    <row r="73" spans="1:9" ht="110.25" customHeight="1" x14ac:dyDescent="0.25">
      <c r="A73" s="394"/>
      <c r="B73" s="395" t="s">
        <v>700</v>
      </c>
      <c r="C73" s="396">
        <v>905</v>
      </c>
      <c r="D73" s="397">
        <v>104</v>
      </c>
      <c r="E73" s="398" t="s">
        <v>701</v>
      </c>
      <c r="F73" s="399" t="s">
        <v>576</v>
      </c>
      <c r="G73" s="400">
        <v>1622.0000000000002</v>
      </c>
      <c r="H73" s="401">
        <v>1484.4443400000002</v>
      </c>
      <c r="I73" s="402">
        <v>91.5</v>
      </c>
    </row>
    <row r="74" spans="1:9" ht="15.75" customHeight="1" x14ac:dyDescent="0.25">
      <c r="A74" s="394"/>
      <c r="B74" s="395" t="s">
        <v>579</v>
      </c>
      <c r="C74" s="396">
        <v>905</v>
      </c>
      <c r="D74" s="397">
        <v>104</v>
      </c>
      <c r="E74" s="398" t="s">
        <v>701</v>
      </c>
      <c r="F74" s="399" t="s">
        <v>581</v>
      </c>
      <c r="G74" s="400">
        <v>1360.4390000000001</v>
      </c>
      <c r="H74" s="401">
        <v>1284.2987800000001</v>
      </c>
      <c r="I74" s="402">
        <v>94.4</v>
      </c>
    </row>
    <row r="75" spans="1:9" ht="31.5" customHeight="1" x14ac:dyDescent="0.25">
      <c r="A75" s="394"/>
      <c r="B75" s="395" t="s">
        <v>582</v>
      </c>
      <c r="C75" s="396">
        <v>905</v>
      </c>
      <c r="D75" s="397">
        <v>104</v>
      </c>
      <c r="E75" s="398" t="s">
        <v>701</v>
      </c>
      <c r="F75" s="399" t="s">
        <v>583</v>
      </c>
      <c r="G75" s="400">
        <v>21.08</v>
      </c>
      <c r="H75" s="401">
        <v>0.94935999999999998</v>
      </c>
      <c r="I75" s="402">
        <v>4.5</v>
      </c>
    </row>
    <row r="76" spans="1:9" ht="31.5" customHeight="1" x14ac:dyDescent="0.25">
      <c r="A76" s="394"/>
      <c r="B76" s="395" t="s">
        <v>584</v>
      </c>
      <c r="C76" s="396">
        <v>905</v>
      </c>
      <c r="D76" s="397">
        <v>104</v>
      </c>
      <c r="E76" s="398" t="s">
        <v>701</v>
      </c>
      <c r="F76" s="399" t="s">
        <v>585</v>
      </c>
      <c r="G76" s="400">
        <v>240.48099999999999</v>
      </c>
      <c r="H76" s="401">
        <v>199.1962</v>
      </c>
      <c r="I76" s="402">
        <v>82.8</v>
      </c>
    </row>
    <row r="77" spans="1:9" ht="15.75" customHeight="1" x14ac:dyDescent="0.25">
      <c r="A77" s="394"/>
      <c r="B77" s="395" t="s">
        <v>537</v>
      </c>
      <c r="C77" s="396">
        <v>905</v>
      </c>
      <c r="D77" s="397">
        <v>701</v>
      </c>
      <c r="E77" s="398" t="s">
        <v>576</v>
      </c>
      <c r="F77" s="399" t="s">
        <v>576</v>
      </c>
      <c r="G77" s="400">
        <v>196124.15775000001</v>
      </c>
      <c r="H77" s="401">
        <v>196124.15775000001</v>
      </c>
      <c r="I77" s="402">
        <v>100</v>
      </c>
    </row>
    <row r="78" spans="1:9" ht="47.25" customHeight="1" x14ac:dyDescent="0.25">
      <c r="A78" s="394"/>
      <c r="B78" s="395" t="s">
        <v>710</v>
      </c>
      <c r="C78" s="396">
        <v>905</v>
      </c>
      <c r="D78" s="397">
        <v>701</v>
      </c>
      <c r="E78" s="398">
        <v>5210000</v>
      </c>
      <c r="F78" s="399" t="s">
        <v>576</v>
      </c>
      <c r="G78" s="400">
        <v>196124.15775000001</v>
      </c>
      <c r="H78" s="401">
        <v>196124.15775000001</v>
      </c>
      <c r="I78" s="402">
        <v>100</v>
      </c>
    </row>
    <row r="79" spans="1:9" ht="47.25" customHeight="1" x14ac:dyDescent="0.25">
      <c r="A79" s="394"/>
      <c r="B79" s="395" t="s">
        <v>711</v>
      </c>
      <c r="C79" s="396">
        <v>905</v>
      </c>
      <c r="D79" s="397">
        <v>701</v>
      </c>
      <c r="E79" s="398">
        <v>5210100</v>
      </c>
      <c r="F79" s="399" t="s">
        <v>576</v>
      </c>
      <c r="G79" s="400">
        <v>189823.23</v>
      </c>
      <c r="H79" s="401">
        <v>189823.23</v>
      </c>
      <c r="I79" s="402">
        <v>100</v>
      </c>
    </row>
    <row r="80" spans="1:9" ht="126" customHeight="1" x14ac:dyDescent="0.25">
      <c r="A80" s="394"/>
      <c r="B80" s="395" t="s">
        <v>712</v>
      </c>
      <c r="C80" s="396">
        <v>905</v>
      </c>
      <c r="D80" s="397">
        <v>701</v>
      </c>
      <c r="E80" s="398" t="s">
        <v>713</v>
      </c>
      <c r="F80" s="399" t="s">
        <v>576</v>
      </c>
      <c r="G80" s="400">
        <v>189823.23</v>
      </c>
      <c r="H80" s="401">
        <v>189823.23</v>
      </c>
      <c r="I80" s="402">
        <v>100</v>
      </c>
    </row>
    <row r="81" spans="1:9" ht="63" customHeight="1" x14ac:dyDescent="0.25">
      <c r="A81" s="394"/>
      <c r="B81" s="395" t="s">
        <v>707</v>
      </c>
      <c r="C81" s="396">
        <v>905</v>
      </c>
      <c r="D81" s="397">
        <v>701</v>
      </c>
      <c r="E81" s="398" t="s">
        <v>713</v>
      </c>
      <c r="F81" s="399" t="s">
        <v>709</v>
      </c>
      <c r="G81" s="400">
        <v>68747.002999999997</v>
      </c>
      <c r="H81" s="401">
        <v>68747.002999999997</v>
      </c>
      <c r="I81" s="402">
        <v>100</v>
      </c>
    </row>
    <row r="82" spans="1:9" ht="63" customHeight="1" x14ac:dyDescent="0.25">
      <c r="A82" s="394"/>
      <c r="B82" s="395" t="s">
        <v>682</v>
      </c>
      <c r="C82" s="396">
        <v>905</v>
      </c>
      <c r="D82" s="397">
        <v>701</v>
      </c>
      <c r="E82" s="398" t="s">
        <v>713</v>
      </c>
      <c r="F82" s="399" t="s">
        <v>683</v>
      </c>
      <c r="G82" s="400">
        <v>121076.22700000001</v>
      </c>
      <c r="H82" s="401">
        <v>121076.22700000001</v>
      </c>
      <c r="I82" s="402">
        <v>100</v>
      </c>
    </row>
    <row r="83" spans="1:9" ht="31.5" customHeight="1" x14ac:dyDescent="0.25">
      <c r="A83" s="394"/>
      <c r="B83" s="395" t="s">
        <v>714</v>
      </c>
      <c r="C83" s="396">
        <v>905</v>
      </c>
      <c r="D83" s="397">
        <v>701</v>
      </c>
      <c r="E83" s="398">
        <v>5210200</v>
      </c>
      <c r="F83" s="399" t="s">
        <v>576</v>
      </c>
      <c r="G83" s="400">
        <v>900.92774999999995</v>
      </c>
      <c r="H83" s="401">
        <v>900.92774999999995</v>
      </c>
      <c r="I83" s="402">
        <v>100</v>
      </c>
    </row>
    <row r="84" spans="1:9" ht="220.5" customHeight="1" x14ac:dyDescent="0.25">
      <c r="A84" s="394"/>
      <c r="B84" s="395" t="s">
        <v>715</v>
      </c>
      <c r="C84" s="396">
        <v>905</v>
      </c>
      <c r="D84" s="397">
        <v>701</v>
      </c>
      <c r="E84" s="398" t="s">
        <v>716</v>
      </c>
      <c r="F84" s="399" t="s">
        <v>576</v>
      </c>
      <c r="G84" s="400">
        <v>900.92774999999995</v>
      </c>
      <c r="H84" s="401">
        <v>900.92774999999995</v>
      </c>
      <c r="I84" s="402">
        <v>100</v>
      </c>
    </row>
    <row r="85" spans="1:9" ht="31.5" customHeight="1" x14ac:dyDescent="0.25">
      <c r="A85" s="394"/>
      <c r="B85" s="395" t="s">
        <v>704</v>
      </c>
      <c r="C85" s="396">
        <v>905</v>
      </c>
      <c r="D85" s="397">
        <v>701</v>
      </c>
      <c r="E85" s="398" t="s">
        <v>716</v>
      </c>
      <c r="F85" s="399" t="s">
        <v>705</v>
      </c>
      <c r="G85" s="400">
        <v>311.07880999999998</v>
      </c>
      <c r="H85" s="401">
        <v>311.07880999999998</v>
      </c>
      <c r="I85" s="402">
        <v>100</v>
      </c>
    </row>
    <row r="86" spans="1:9" ht="31.5" customHeight="1" x14ac:dyDescent="0.25">
      <c r="A86" s="394"/>
      <c r="B86" s="395" t="s">
        <v>684</v>
      </c>
      <c r="C86" s="396">
        <v>905</v>
      </c>
      <c r="D86" s="397">
        <v>701</v>
      </c>
      <c r="E86" s="398" t="s">
        <v>716</v>
      </c>
      <c r="F86" s="399" t="s">
        <v>685</v>
      </c>
      <c r="G86" s="400">
        <v>589.84893999999997</v>
      </c>
      <c r="H86" s="401">
        <v>589.84893999999997</v>
      </c>
      <c r="I86" s="402">
        <v>100</v>
      </c>
    </row>
    <row r="87" spans="1:9" ht="31.5" customHeight="1" x14ac:dyDescent="0.25">
      <c r="A87" s="394"/>
      <c r="B87" s="395" t="s">
        <v>717</v>
      </c>
      <c r="C87" s="396">
        <v>905</v>
      </c>
      <c r="D87" s="397">
        <v>701</v>
      </c>
      <c r="E87" s="398">
        <v>5210300</v>
      </c>
      <c r="F87" s="399" t="s">
        <v>576</v>
      </c>
      <c r="G87" s="400">
        <v>5400</v>
      </c>
      <c r="H87" s="401">
        <v>5400</v>
      </c>
      <c r="I87" s="402">
        <v>100</v>
      </c>
    </row>
    <row r="88" spans="1:9" ht="78.75" customHeight="1" x14ac:dyDescent="0.25">
      <c r="A88" s="394"/>
      <c r="B88" s="395" t="s">
        <v>718</v>
      </c>
      <c r="C88" s="396">
        <v>905</v>
      </c>
      <c r="D88" s="397">
        <v>701</v>
      </c>
      <c r="E88" s="398" t="s">
        <v>719</v>
      </c>
      <c r="F88" s="399" t="s">
        <v>576</v>
      </c>
      <c r="G88" s="400">
        <v>5400</v>
      </c>
      <c r="H88" s="401">
        <v>5400</v>
      </c>
      <c r="I88" s="402">
        <v>100</v>
      </c>
    </row>
    <row r="89" spans="1:9" ht="63" customHeight="1" x14ac:dyDescent="0.25">
      <c r="A89" s="394"/>
      <c r="B89" s="395" t="s">
        <v>682</v>
      </c>
      <c r="C89" s="396">
        <v>905</v>
      </c>
      <c r="D89" s="397">
        <v>701</v>
      </c>
      <c r="E89" s="398" t="s">
        <v>719</v>
      </c>
      <c r="F89" s="399" t="s">
        <v>683</v>
      </c>
      <c r="G89" s="400">
        <v>787.35299999999995</v>
      </c>
      <c r="H89" s="401">
        <v>787.35299999999995</v>
      </c>
      <c r="I89" s="402">
        <v>100</v>
      </c>
    </row>
    <row r="90" spans="1:9" ht="31.5" customHeight="1" x14ac:dyDescent="0.25">
      <c r="A90" s="394"/>
      <c r="B90" s="395" t="s">
        <v>684</v>
      </c>
      <c r="C90" s="396">
        <v>905</v>
      </c>
      <c r="D90" s="397">
        <v>701</v>
      </c>
      <c r="E90" s="398" t="s">
        <v>719</v>
      </c>
      <c r="F90" s="399" t="s">
        <v>685</v>
      </c>
      <c r="G90" s="400">
        <v>4612.6469999999999</v>
      </c>
      <c r="H90" s="401">
        <v>4612.6469999999999</v>
      </c>
      <c r="I90" s="402">
        <v>100</v>
      </c>
    </row>
    <row r="91" spans="1:9" ht="15.75" customHeight="1" x14ac:dyDescent="0.25">
      <c r="A91" s="394"/>
      <c r="B91" s="395" t="s">
        <v>538</v>
      </c>
      <c r="C91" s="396">
        <v>905</v>
      </c>
      <c r="D91" s="397">
        <v>702</v>
      </c>
      <c r="E91" s="398" t="s">
        <v>576</v>
      </c>
      <c r="F91" s="399" t="s">
        <v>576</v>
      </c>
      <c r="G91" s="400">
        <v>1805162.6167500003</v>
      </c>
      <c r="H91" s="401">
        <v>1804710.4109099999</v>
      </c>
      <c r="I91" s="402">
        <v>100</v>
      </c>
    </row>
    <row r="92" spans="1:9" ht="15.75" customHeight="1" x14ac:dyDescent="0.25">
      <c r="A92" s="394"/>
      <c r="B92" s="395" t="s">
        <v>731</v>
      </c>
      <c r="C92" s="396">
        <v>905</v>
      </c>
      <c r="D92" s="397">
        <v>702</v>
      </c>
      <c r="E92" s="398">
        <v>4360000</v>
      </c>
      <c r="F92" s="399" t="s">
        <v>576</v>
      </c>
      <c r="G92" s="400">
        <v>30970.485280000001</v>
      </c>
      <c r="H92" s="401">
        <v>30970.485280000001</v>
      </c>
      <c r="I92" s="402">
        <v>100</v>
      </c>
    </row>
    <row r="93" spans="1:9" ht="31.5" customHeight="1" x14ac:dyDescent="0.25">
      <c r="A93" s="394"/>
      <c r="B93" s="395" t="s">
        <v>732</v>
      </c>
      <c r="C93" s="396">
        <v>905</v>
      </c>
      <c r="D93" s="397">
        <v>702</v>
      </c>
      <c r="E93" s="398">
        <v>4362100</v>
      </c>
      <c r="F93" s="399" t="s">
        <v>576</v>
      </c>
      <c r="G93" s="400">
        <v>30970.485280000001</v>
      </c>
      <c r="H93" s="401">
        <v>30970.485280000001</v>
      </c>
      <c r="I93" s="402">
        <v>100</v>
      </c>
    </row>
    <row r="94" spans="1:9" ht="31.5" customHeight="1" x14ac:dyDescent="0.25">
      <c r="A94" s="394"/>
      <c r="B94" s="395" t="s">
        <v>704</v>
      </c>
      <c r="C94" s="396">
        <v>905</v>
      </c>
      <c r="D94" s="397">
        <v>702</v>
      </c>
      <c r="E94" s="398" t="s">
        <v>733</v>
      </c>
      <c r="F94" s="399" t="s">
        <v>705</v>
      </c>
      <c r="G94" s="400">
        <v>5370.2449999999999</v>
      </c>
      <c r="H94" s="401">
        <v>5370.2449999999999</v>
      </c>
      <c r="I94" s="402">
        <v>100</v>
      </c>
    </row>
    <row r="95" spans="1:9" ht="31.5" customHeight="1" x14ac:dyDescent="0.25">
      <c r="A95" s="394"/>
      <c r="B95" s="395" t="s">
        <v>684</v>
      </c>
      <c r="C95" s="396">
        <v>905</v>
      </c>
      <c r="D95" s="397">
        <v>702</v>
      </c>
      <c r="E95" s="398" t="s">
        <v>733</v>
      </c>
      <c r="F95" s="399" t="s">
        <v>685</v>
      </c>
      <c r="G95" s="400">
        <v>25600.240279999998</v>
      </c>
      <c r="H95" s="401">
        <v>25600.240280000002</v>
      </c>
      <c r="I95" s="402">
        <v>100</v>
      </c>
    </row>
    <row r="96" spans="1:9" ht="31.5" customHeight="1" x14ac:dyDescent="0.25">
      <c r="A96" s="394"/>
      <c r="B96" s="395" t="s">
        <v>629</v>
      </c>
      <c r="C96" s="396">
        <v>905</v>
      </c>
      <c r="D96" s="397">
        <v>702</v>
      </c>
      <c r="E96" s="398">
        <v>5200000</v>
      </c>
      <c r="F96" s="399" t="s">
        <v>576</v>
      </c>
      <c r="G96" s="400">
        <v>26712.323</v>
      </c>
      <c r="H96" s="401">
        <v>26617.406039999998</v>
      </c>
      <c r="I96" s="402">
        <v>99.6</v>
      </c>
    </row>
    <row r="97" spans="1:9" ht="110.25" customHeight="1" x14ac:dyDescent="0.25">
      <c r="A97" s="394"/>
      <c r="B97" s="395" t="s">
        <v>734</v>
      </c>
      <c r="C97" s="396">
        <v>905</v>
      </c>
      <c r="D97" s="397">
        <v>702</v>
      </c>
      <c r="E97" s="398">
        <v>5200900</v>
      </c>
      <c r="F97" s="399" t="s">
        <v>576</v>
      </c>
      <c r="G97" s="400">
        <v>26712.323</v>
      </c>
      <c r="H97" s="401">
        <v>26617.406039999998</v>
      </c>
      <c r="I97" s="402">
        <v>99.6</v>
      </c>
    </row>
    <row r="98" spans="1:9" ht="15.75" customHeight="1" x14ac:dyDescent="0.25">
      <c r="A98" s="394"/>
      <c r="B98" s="395" t="s">
        <v>579</v>
      </c>
      <c r="C98" s="396">
        <v>905</v>
      </c>
      <c r="D98" s="397">
        <v>702</v>
      </c>
      <c r="E98" s="398" t="s">
        <v>735</v>
      </c>
      <c r="F98" s="399" t="s">
        <v>667</v>
      </c>
      <c r="G98" s="400">
        <v>58.269709999999996</v>
      </c>
      <c r="H98" s="401">
        <v>50.995930000000001</v>
      </c>
      <c r="I98" s="402">
        <v>87.5</v>
      </c>
    </row>
    <row r="99" spans="1:9" ht="31.5" customHeight="1" x14ac:dyDescent="0.25">
      <c r="A99" s="394"/>
      <c r="B99" s="395" t="s">
        <v>704</v>
      </c>
      <c r="C99" s="396">
        <v>905</v>
      </c>
      <c r="D99" s="397">
        <v>702</v>
      </c>
      <c r="E99" s="398" t="s">
        <v>735</v>
      </c>
      <c r="F99" s="399" t="s">
        <v>705</v>
      </c>
      <c r="G99" s="400">
        <v>1004.0817499999999</v>
      </c>
      <c r="H99" s="401">
        <v>978.79241999999999</v>
      </c>
      <c r="I99" s="402">
        <v>97.5</v>
      </c>
    </row>
    <row r="100" spans="1:9" ht="31.5" customHeight="1" x14ac:dyDescent="0.25">
      <c r="A100" s="394"/>
      <c r="B100" s="395" t="s">
        <v>684</v>
      </c>
      <c r="C100" s="396">
        <v>905</v>
      </c>
      <c r="D100" s="397">
        <v>702</v>
      </c>
      <c r="E100" s="398" t="s">
        <v>735</v>
      </c>
      <c r="F100" s="399" t="s">
        <v>685</v>
      </c>
      <c r="G100" s="400">
        <v>1138.43154</v>
      </c>
      <c r="H100" s="401">
        <v>1134.02496</v>
      </c>
      <c r="I100" s="402">
        <v>99.6</v>
      </c>
    </row>
    <row r="101" spans="1:9" ht="94.5" customHeight="1" x14ac:dyDescent="0.25">
      <c r="A101" s="394"/>
      <c r="B101" s="395" t="s">
        <v>736</v>
      </c>
      <c r="C101" s="396">
        <v>905</v>
      </c>
      <c r="D101" s="397">
        <v>702</v>
      </c>
      <c r="E101" s="398" t="s">
        <v>737</v>
      </c>
      <c r="F101" s="399" t="s">
        <v>576</v>
      </c>
      <c r="G101" s="400">
        <v>23836.909709999996</v>
      </c>
      <c r="H101" s="401">
        <v>23836.90971</v>
      </c>
      <c r="I101" s="402">
        <v>100</v>
      </c>
    </row>
    <row r="102" spans="1:9" ht="31.5" customHeight="1" x14ac:dyDescent="0.25">
      <c r="A102" s="394"/>
      <c r="B102" s="395" t="s">
        <v>704</v>
      </c>
      <c r="C102" s="396">
        <v>905</v>
      </c>
      <c r="D102" s="397">
        <v>702</v>
      </c>
      <c r="E102" s="398" t="s">
        <v>737</v>
      </c>
      <c r="F102" s="399" t="s">
        <v>705</v>
      </c>
      <c r="G102" s="400">
        <v>11221.067949999999</v>
      </c>
      <c r="H102" s="401">
        <v>11221.067950000001</v>
      </c>
      <c r="I102" s="402">
        <v>100</v>
      </c>
    </row>
    <row r="103" spans="1:9" ht="31.5" customHeight="1" x14ac:dyDescent="0.25">
      <c r="A103" s="394"/>
      <c r="B103" s="395" t="s">
        <v>684</v>
      </c>
      <c r="C103" s="396">
        <v>905</v>
      </c>
      <c r="D103" s="397">
        <v>702</v>
      </c>
      <c r="E103" s="398" t="s">
        <v>737</v>
      </c>
      <c r="F103" s="399" t="s">
        <v>685</v>
      </c>
      <c r="G103" s="400">
        <v>12615.841759999999</v>
      </c>
      <c r="H103" s="401">
        <v>12615.841759999999</v>
      </c>
      <c r="I103" s="402">
        <v>100</v>
      </c>
    </row>
    <row r="104" spans="1:9" ht="94.5" customHeight="1" x14ac:dyDescent="0.25">
      <c r="A104" s="394"/>
      <c r="B104" s="395" t="s">
        <v>738</v>
      </c>
      <c r="C104" s="396">
        <v>905</v>
      </c>
      <c r="D104" s="397">
        <v>702</v>
      </c>
      <c r="E104" s="398" t="s">
        <v>739</v>
      </c>
      <c r="F104" s="399" t="s">
        <v>576</v>
      </c>
      <c r="G104" s="400">
        <v>674.63028999999995</v>
      </c>
      <c r="H104" s="401">
        <v>616.68301999999994</v>
      </c>
      <c r="I104" s="402">
        <v>91.4</v>
      </c>
    </row>
    <row r="105" spans="1:9" ht="15.75" customHeight="1" x14ac:dyDescent="0.25">
      <c r="A105" s="394"/>
      <c r="B105" s="395" t="s">
        <v>579</v>
      </c>
      <c r="C105" s="396">
        <v>905</v>
      </c>
      <c r="D105" s="397">
        <v>702</v>
      </c>
      <c r="E105" s="398" t="s">
        <v>739</v>
      </c>
      <c r="F105" s="399" t="s">
        <v>667</v>
      </c>
      <c r="G105" s="400">
        <v>674.63028999999995</v>
      </c>
      <c r="H105" s="401">
        <v>616.68301999999994</v>
      </c>
      <c r="I105" s="402">
        <v>91.4</v>
      </c>
    </row>
    <row r="106" spans="1:9" ht="47.25" customHeight="1" x14ac:dyDescent="0.25">
      <c r="A106" s="394"/>
      <c r="B106" s="395" t="s">
        <v>710</v>
      </c>
      <c r="C106" s="396">
        <v>905</v>
      </c>
      <c r="D106" s="397">
        <v>702</v>
      </c>
      <c r="E106" s="398">
        <v>5210000</v>
      </c>
      <c r="F106" s="399" t="s">
        <v>576</v>
      </c>
      <c r="G106" s="400">
        <v>1747479.8084700003</v>
      </c>
      <c r="H106" s="401">
        <v>1747122.5195899999</v>
      </c>
      <c r="I106" s="402">
        <v>100</v>
      </c>
    </row>
    <row r="107" spans="1:9" ht="47.25" customHeight="1" x14ac:dyDescent="0.25">
      <c r="A107" s="394"/>
      <c r="B107" s="395" t="s">
        <v>711</v>
      </c>
      <c r="C107" s="396">
        <v>905</v>
      </c>
      <c r="D107" s="397">
        <v>702</v>
      </c>
      <c r="E107" s="398">
        <v>5210100</v>
      </c>
      <c r="F107" s="399" t="s">
        <v>576</v>
      </c>
      <c r="G107" s="400">
        <v>6024.3679999999995</v>
      </c>
      <c r="H107" s="401">
        <v>6024.3679999999995</v>
      </c>
      <c r="I107" s="402">
        <v>100</v>
      </c>
    </row>
    <row r="108" spans="1:9" ht="126" customHeight="1" x14ac:dyDescent="0.25">
      <c r="A108" s="394"/>
      <c r="B108" s="395" t="s">
        <v>712</v>
      </c>
      <c r="C108" s="396">
        <v>905</v>
      </c>
      <c r="D108" s="397">
        <v>702</v>
      </c>
      <c r="E108" s="398" t="s">
        <v>713</v>
      </c>
      <c r="F108" s="399" t="s">
        <v>576</v>
      </c>
      <c r="G108" s="400">
        <v>6024.3679999999995</v>
      </c>
      <c r="H108" s="401">
        <v>6024.3679999999995</v>
      </c>
      <c r="I108" s="402">
        <v>100</v>
      </c>
    </row>
    <row r="109" spans="1:9" ht="63" customHeight="1" x14ac:dyDescent="0.25">
      <c r="A109" s="394"/>
      <c r="B109" s="395" t="s">
        <v>707</v>
      </c>
      <c r="C109" s="396">
        <v>905</v>
      </c>
      <c r="D109" s="397">
        <v>702</v>
      </c>
      <c r="E109" s="398" t="s">
        <v>713</v>
      </c>
      <c r="F109" s="399" t="s">
        <v>709</v>
      </c>
      <c r="G109" s="400">
        <v>4907.0450199999996</v>
      </c>
      <c r="H109" s="401">
        <v>4907.0450199999996</v>
      </c>
      <c r="I109" s="402">
        <v>100</v>
      </c>
    </row>
    <row r="110" spans="1:9" ht="63" customHeight="1" x14ac:dyDescent="0.25">
      <c r="A110" s="394"/>
      <c r="B110" s="395" t="s">
        <v>682</v>
      </c>
      <c r="C110" s="396">
        <v>905</v>
      </c>
      <c r="D110" s="397">
        <v>702</v>
      </c>
      <c r="E110" s="398" t="s">
        <v>713</v>
      </c>
      <c r="F110" s="399" t="s">
        <v>683</v>
      </c>
      <c r="G110" s="400">
        <v>1117.3229799999999</v>
      </c>
      <c r="H110" s="401">
        <v>1117.3229799999999</v>
      </c>
      <c r="I110" s="402">
        <v>100</v>
      </c>
    </row>
    <row r="111" spans="1:9" ht="31.5" customHeight="1" x14ac:dyDescent="0.25">
      <c r="A111" s="394"/>
      <c r="B111" s="395" t="s">
        <v>714</v>
      </c>
      <c r="C111" s="396">
        <v>905</v>
      </c>
      <c r="D111" s="397">
        <v>702</v>
      </c>
      <c r="E111" s="398">
        <v>5210200</v>
      </c>
      <c r="F111" s="399" t="s">
        <v>576</v>
      </c>
      <c r="G111" s="400">
        <v>1741455.4404700005</v>
      </c>
      <c r="H111" s="401">
        <v>1741098.1515900001</v>
      </c>
      <c r="I111" s="402">
        <v>100</v>
      </c>
    </row>
    <row r="112" spans="1:9" ht="158.25" customHeight="1" x14ac:dyDescent="0.25">
      <c r="A112" s="394"/>
      <c r="B112" s="395" t="s">
        <v>740</v>
      </c>
      <c r="C112" s="396">
        <v>905</v>
      </c>
      <c r="D112" s="397">
        <v>702</v>
      </c>
      <c r="E112" s="398" t="s">
        <v>741</v>
      </c>
      <c r="F112" s="399" t="s">
        <v>576</v>
      </c>
      <c r="G112" s="400">
        <v>1479005.6900000002</v>
      </c>
      <c r="H112" s="401">
        <v>1479005.6900000002</v>
      </c>
      <c r="I112" s="402">
        <v>100</v>
      </c>
    </row>
    <row r="113" spans="1:9" ht="63" customHeight="1" x14ac:dyDescent="0.25">
      <c r="A113" s="394"/>
      <c r="B113" s="395" t="s">
        <v>707</v>
      </c>
      <c r="C113" s="396">
        <v>905</v>
      </c>
      <c r="D113" s="397">
        <v>702</v>
      </c>
      <c r="E113" s="398" t="s">
        <v>741</v>
      </c>
      <c r="F113" s="399" t="s">
        <v>709</v>
      </c>
      <c r="G113" s="400">
        <v>678192.58260000008</v>
      </c>
      <c r="H113" s="401">
        <v>678192.58260000008</v>
      </c>
      <c r="I113" s="402">
        <v>100</v>
      </c>
    </row>
    <row r="114" spans="1:9" ht="63" customHeight="1" x14ac:dyDescent="0.25">
      <c r="A114" s="394"/>
      <c r="B114" s="395" t="s">
        <v>682</v>
      </c>
      <c r="C114" s="396">
        <v>905</v>
      </c>
      <c r="D114" s="397">
        <v>702</v>
      </c>
      <c r="E114" s="398" t="s">
        <v>741</v>
      </c>
      <c r="F114" s="399" t="s">
        <v>683</v>
      </c>
      <c r="G114" s="400">
        <v>800813.10739999998</v>
      </c>
      <c r="H114" s="401">
        <v>800813.10739999998</v>
      </c>
      <c r="I114" s="402">
        <v>100</v>
      </c>
    </row>
    <row r="115" spans="1:9" ht="141" customHeight="1" x14ac:dyDescent="0.25">
      <c r="A115" s="394"/>
      <c r="B115" s="395" t="s">
        <v>742</v>
      </c>
      <c r="C115" s="396">
        <v>905</v>
      </c>
      <c r="D115" s="397">
        <v>702</v>
      </c>
      <c r="E115" s="398" t="s">
        <v>743</v>
      </c>
      <c r="F115" s="399" t="s">
        <v>576</v>
      </c>
      <c r="G115" s="400">
        <v>262328.87399999995</v>
      </c>
      <c r="H115" s="401">
        <v>261971.58573999992</v>
      </c>
      <c r="I115" s="402">
        <v>99.9</v>
      </c>
    </row>
    <row r="116" spans="1:9" ht="15.75" customHeight="1" x14ac:dyDescent="0.25">
      <c r="A116" s="394"/>
      <c r="B116" s="395" t="s">
        <v>579</v>
      </c>
      <c r="C116" s="396">
        <v>905</v>
      </c>
      <c r="D116" s="397">
        <v>702</v>
      </c>
      <c r="E116" s="398" t="s">
        <v>743</v>
      </c>
      <c r="F116" s="399" t="s">
        <v>667</v>
      </c>
      <c r="G116" s="400">
        <v>193292.78735</v>
      </c>
      <c r="H116" s="401">
        <v>193008.29708999998</v>
      </c>
      <c r="I116" s="402">
        <v>99.9</v>
      </c>
    </row>
    <row r="117" spans="1:9" ht="31.5" customHeight="1" x14ac:dyDescent="0.25">
      <c r="A117" s="394"/>
      <c r="B117" s="395" t="s">
        <v>582</v>
      </c>
      <c r="C117" s="396">
        <v>905</v>
      </c>
      <c r="D117" s="397">
        <v>702</v>
      </c>
      <c r="E117" s="398" t="s">
        <v>743</v>
      </c>
      <c r="F117" s="399" t="s">
        <v>668</v>
      </c>
      <c r="G117" s="400">
        <v>578.01184999999998</v>
      </c>
      <c r="H117" s="401">
        <v>578.01184999999998</v>
      </c>
      <c r="I117" s="402">
        <v>100</v>
      </c>
    </row>
    <row r="118" spans="1:9" ht="31.5" customHeight="1" x14ac:dyDescent="0.25">
      <c r="A118" s="394"/>
      <c r="B118" s="395" t="s">
        <v>584</v>
      </c>
      <c r="C118" s="396">
        <v>905</v>
      </c>
      <c r="D118" s="397">
        <v>702</v>
      </c>
      <c r="E118" s="398" t="s">
        <v>743</v>
      </c>
      <c r="F118" s="399" t="s">
        <v>585</v>
      </c>
      <c r="G118" s="400">
        <v>66270.587450000006</v>
      </c>
      <c r="H118" s="401">
        <v>66270.587450000006</v>
      </c>
      <c r="I118" s="402">
        <v>100</v>
      </c>
    </row>
    <row r="119" spans="1:9" ht="47.25" customHeight="1" x14ac:dyDescent="0.25">
      <c r="A119" s="394"/>
      <c r="B119" s="395" t="s">
        <v>744</v>
      </c>
      <c r="C119" s="396">
        <v>905</v>
      </c>
      <c r="D119" s="397">
        <v>702</v>
      </c>
      <c r="E119" s="398" t="s">
        <v>743</v>
      </c>
      <c r="F119" s="399" t="s">
        <v>745</v>
      </c>
      <c r="G119" s="400">
        <v>466.404</v>
      </c>
      <c r="H119" s="401">
        <v>393.60599999999999</v>
      </c>
      <c r="I119" s="402">
        <v>84.4</v>
      </c>
    </row>
    <row r="120" spans="1:9" ht="31.5" customHeight="1" x14ac:dyDescent="0.25">
      <c r="A120" s="394"/>
      <c r="B120" s="395" t="s">
        <v>746</v>
      </c>
      <c r="C120" s="396">
        <v>905</v>
      </c>
      <c r="D120" s="397">
        <v>702</v>
      </c>
      <c r="E120" s="398" t="s">
        <v>743</v>
      </c>
      <c r="F120" s="399" t="s">
        <v>747</v>
      </c>
      <c r="G120" s="400">
        <v>1524.0004899999999</v>
      </c>
      <c r="H120" s="401">
        <v>1524.0004899999999</v>
      </c>
      <c r="I120" s="402">
        <v>100</v>
      </c>
    </row>
    <row r="121" spans="1:9" ht="31.5" customHeight="1" x14ac:dyDescent="0.25">
      <c r="A121" s="394"/>
      <c r="B121" s="395" t="s">
        <v>586</v>
      </c>
      <c r="C121" s="396">
        <v>905</v>
      </c>
      <c r="D121" s="397">
        <v>702</v>
      </c>
      <c r="E121" s="398" t="s">
        <v>743</v>
      </c>
      <c r="F121" s="399" t="s">
        <v>587</v>
      </c>
      <c r="G121" s="400">
        <v>197.08286000000001</v>
      </c>
      <c r="H121" s="401">
        <v>197.08286000000001</v>
      </c>
      <c r="I121" s="402">
        <v>100</v>
      </c>
    </row>
    <row r="122" spans="1:9" ht="220.5" customHeight="1" x14ac:dyDescent="0.25">
      <c r="A122" s="394"/>
      <c r="B122" s="395" t="s">
        <v>715</v>
      </c>
      <c r="C122" s="396">
        <v>905</v>
      </c>
      <c r="D122" s="397">
        <v>702</v>
      </c>
      <c r="E122" s="398" t="s">
        <v>716</v>
      </c>
      <c r="F122" s="399" t="s">
        <v>576</v>
      </c>
      <c r="G122" s="400">
        <v>120.87647</v>
      </c>
      <c r="H122" s="401">
        <v>120.87585</v>
      </c>
      <c r="I122" s="402">
        <v>100</v>
      </c>
    </row>
    <row r="123" spans="1:9" ht="31.5" customHeight="1" x14ac:dyDescent="0.25">
      <c r="A123" s="394"/>
      <c r="B123" s="395" t="s">
        <v>704</v>
      </c>
      <c r="C123" s="396">
        <v>905</v>
      </c>
      <c r="D123" s="397">
        <v>702</v>
      </c>
      <c r="E123" s="398" t="s">
        <v>716</v>
      </c>
      <c r="F123" s="399" t="s">
        <v>705</v>
      </c>
      <c r="G123" s="400">
        <v>120.87647</v>
      </c>
      <c r="H123" s="401">
        <v>120.87585</v>
      </c>
      <c r="I123" s="402">
        <v>100</v>
      </c>
    </row>
    <row r="124" spans="1:9" ht="18" customHeight="1" x14ac:dyDescent="0.25">
      <c r="A124" s="394"/>
      <c r="B124" s="395" t="s">
        <v>539</v>
      </c>
      <c r="C124" s="396">
        <v>905</v>
      </c>
      <c r="D124" s="397">
        <v>707</v>
      </c>
      <c r="E124" s="398" t="s">
        <v>576</v>
      </c>
      <c r="F124" s="399" t="s">
        <v>576</v>
      </c>
      <c r="G124" s="400">
        <v>19009.679</v>
      </c>
      <c r="H124" s="401">
        <v>16695.73763</v>
      </c>
      <c r="I124" s="402">
        <v>87.8</v>
      </c>
    </row>
    <row r="125" spans="1:9" ht="31.5" customHeight="1" x14ac:dyDescent="0.25">
      <c r="A125" s="394"/>
      <c r="B125" s="395" t="s">
        <v>629</v>
      </c>
      <c r="C125" s="396">
        <v>905</v>
      </c>
      <c r="D125" s="397">
        <v>707</v>
      </c>
      <c r="E125" s="398">
        <v>5220000</v>
      </c>
      <c r="F125" s="399" t="s">
        <v>576</v>
      </c>
      <c r="G125" s="400">
        <v>19009.679</v>
      </c>
      <c r="H125" s="401">
        <v>16695.73763</v>
      </c>
      <c r="I125" s="402">
        <v>87.8</v>
      </c>
    </row>
    <row r="126" spans="1:9" ht="63" customHeight="1" x14ac:dyDescent="0.25">
      <c r="A126" s="394"/>
      <c r="B126" s="395" t="s">
        <v>753</v>
      </c>
      <c r="C126" s="396">
        <v>905</v>
      </c>
      <c r="D126" s="397">
        <v>707</v>
      </c>
      <c r="E126" s="398">
        <v>5221500</v>
      </c>
      <c r="F126" s="399" t="s">
        <v>576</v>
      </c>
      <c r="G126" s="400">
        <v>19009.679</v>
      </c>
      <c r="H126" s="401">
        <v>16695.73763</v>
      </c>
      <c r="I126" s="402">
        <v>87.8</v>
      </c>
    </row>
    <row r="127" spans="1:9" ht="31.5" customHeight="1" x14ac:dyDescent="0.25">
      <c r="A127" s="394"/>
      <c r="B127" s="395" t="s">
        <v>704</v>
      </c>
      <c r="C127" s="396">
        <v>905</v>
      </c>
      <c r="D127" s="397">
        <v>707</v>
      </c>
      <c r="E127" s="398" t="s">
        <v>754</v>
      </c>
      <c r="F127" s="399" t="s">
        <v>705</v>
      </c>
      <c r="G127" s="400">
        <v>8949.2860000000001</v>
      </c>
      <c r="H127" s="401">
        <v>7904.8505699999996</v>
      </c>
      <c r="I127" s="402">
        <v>88.3</v>
      </c>
    </row>
    <row r="128" spans="1:9" ht="31.5" customHeight="1" x14ac:dyDescent="0.25">
      <c r="A128" s="394"/>
      <c r="B128" s="395" t="s">
        <v>684</v>
      </c>
      <c r="C128" s="396">
        <v>905</v>
      </c>
      <c r="D128" s="397">
        <v>707</v>
      </c>
      <c r="E128" s="398" t="s">
        <v>754</v>
      </c>
      <c r="F128" s="399" t="s">
        <v>685</v>
      </c>
      <c r="G128" s="400">
        <v>10060.393</v>
      </c>
      <c r="H128" s="401">
        <v>8790.8870599999991</v>
      </c>
      <c r="I128" s="402">
        <v>87.4</v>
      </c>
    </row>
    <row r="129" spans="1:9" ht="15.75" customHeight="1" x14ac:dyDescent="0.25">
      <c r="A129" s="394"/>
      <c r="B129" s="395" t="s">
        <v>540</v>
      </c>
      <c r="C129" s="396">
        <v>905</v>
      </c>
      <c r="D129" s="397">
        <v>709</v>
      </c>
      <c r="E129" s="398" t="s">
        <v>576</v>
      </c>
      <c r="F129" s="399" t="s">
        <v>576</v>
      </c>
      <c r="G129" s="400">
        <v>147097.52503999998</v>
      </c>
      <c r="H129" s="401">
        <v>147097.52503999998</v>
      </c>
      <c r="I129" s="402">
        <v>100</v>
      </c>
    </row>
    <row r="130" spans="1:9" ht="47.25" customHeight="1" x14ac:dyDescent="0.25">
      <c r="A130" s="394"/>
      <c r="B130" s="395" t="s">
        <v>710</v>
      </c>
      <c r="C130" s="396">
        <v>905</v>
      </c>
      <c r="D130" s="397">
        <v>709</v>
      </c>
      <c r="E130" s="398">
        <v>5210000</v>
      </c>
      <c r="F130" s="399" t="s">
        <v>576</v>
      </c>
      <c r="G130" s="400">
        <v>500</v>
      </c>
      <c r="H130" s="401">
        <v>500</v>
      </c>
      <c r="I130" s="402">
        <v>100</v>
      </c>
    </row>
    <row r="131" spans="1:9" ht="31.5" customHeight="1" x14ac:dyDescent="0.25">
      <c r="A131" s="394"/>
      <c r="B131" s="395" t="s">
        <v>714</v>
      </c>
      <c r="C131" s="396">
        <v>905</v>
      </c>
      <c r="D131" s="397">
        <v>709</v>
      </c>
      <c r="E131" s="398">
        <v>5210200</v>
      </c>
      <c r="F131" s="399" t="s">
        <v>576</v>
      </c>
      <c r="G131" s="400">
        <v>500</v>
      </c>
      <c r="H131" s="401">
        <v>500</v>
      </c>
      <c r="I131" s="402">
        <v>100</v>
      </c>
    </row>
    <row r="132" spans="1:9" ht="146.25" customHeight="1" x14ac:dyDescent="0.25">
      <c r="A132" s="394"/>
      <c r="B132" s="395" t="s">
        <v>742</v>
      </c>
      <c r="C132" s="396">
        <v>905</v>
      </c>
      <c r="D132" s="397">
        <v>709</v>
      </c>
      <c r="E132" s="398" t="s">
        <v>743</v>
      </c>
      <c r="F132" s="399" t="s">
        <v>576</v>
      </c>
      <c r="G132" s="400">
        <v>500</v>
      </c>
      <c r="H132" s="401">
        <v>500</v>
      </c>
      <c r="I132" s="402">
        <v>100</v>
      </c>
    </row>
    <row r="133" spans="1:9" ht="31.5" customHeight="1" x14ac:dyDescent="0.25">
      <c r="A133" s="394"/>
      <c r="B133" s="395" t="s">
        <v>704</v>
      </c>
      <c r="C133" s="396">
        <v>905</v>
      </c>
      <c r="D133" s="397">
        <v>709</v>
      </c>
      <c r="E133" s="398" t="s">
        <v>743</v>
      </c>
      <c r="F133" s="399" t="s">
        <v>705</v>
      </c>
      <c r="G133" s="400">
        <v>500</v>
      </c>
      <c r="H133" s="401">
        <v>500</v>
      </c>
      <c r="I133" s="402">
        <v>100</v>
      </c>
    </row>
    <row r="134" spans="1:9" ht="31.5" customHeight="1" x14ac:dyDescent="0.25">
      <c r="A134" s="394"/>
      <c r="B134" s="395" t="s">
        <v>629</v>
      </c>
      <c r="C134" s="396">
        <v>905</v>
      </c>
      <c r="D134" s="397">
        <v>709</v>
      </c>
      <c r="E134" s="398">
        <v>5220000</v>
      </c>
      <c r="F134" s="399" t="s">
        <v>576</v>
      </c>
      <c r="G134" s="400">
        <v>146597.52503999998</v>
      </c>
      <c r="H134" s="401">
        <v>146597.52503999998</v>
      </c>
      <c r="I134" s="402">
        <v>100</v>
      </c>
    </row>
    <row r="135" spans="1:9" ht="31.5" customHeight="1" x14ac:dyDescent="0.25">
      <c r="A135" s="394"/>
      <c r="B135" s="395" t="s">
        <v>760</v>
      </c>
      <c r="C135" s="396">
        <v>905</v>
      </c>
      <c r="D135" s="397">
        <v>709</v>
      </c>
      <c r="E135" s="398">
        <v>5220200</v>
      </c>
      <c r="F135" s="399" t="s">
        <v>576</v>
      </c>
      <c r="G135" s="400">
        <v>384.86146000000002</v>
      </c>
      <c r="H135" s="401">
        <v>384.86146000000002</v>
      </c>
      <c r="I135" s="402">
        <v>100</v>
      </c>
    </row>
    <row r="136" spans="1:9" ht="31.5" customHeight="1" x14ac:dyDescent="0.25">
      <c r="A136" s="394"/>
      <c r="B136" s="395" t="s">
        <v>684</v>
      </c>
      <c r="C136" s="396">
        <v>905</v>
      </c>
      <c r="D136" s="397">
        <v>709</v>
      </c>
      <c r="E136" s="398" t="s">
        <v>761</v>
      </c>
      <c r="F136" s="399" t="s">
        <v>685</v>
      </c>
      <c r="G136" s="400">
        <v>384.86146000000002</v>
      </c>
      <c r="H136" s="401">
        <v>384.86146000000002</v>
      </c>
      <c r="I136" s="402">
        <v>100</v>
      </c>
    </row>
    <row r="137" spans="1:9" ht="47.25" customHeight="1" x14ac:dyDescent="0.25">
      <c r="A137" s="394"/>
      <c r="B137" s="395" t="s">
        <v>762</v>
      </c>
      <c r="C137" s="396">
        <v>905</v>
      </c>
      <c r="D137" s="397">
        <v>709</v>
      </c>
      <c r="E137" s="398">
        <v>5221100</v>
      </c>
      <c r="F137" s="399" t="s">
        <v>576</v>
      </c>
      <c r="G137" s="400">
        <v>33859.750209999998</v>
      </c>
      <c r="H137" s="401">
        <v>33859.750209999998</v>
      </c>
      <c r="I137" s="402">
        <v>100</v>
      </c>
    </row>
    <row r="138" spans="1:9" ht="31.5" customHeight="1" x14ac:dyDescent="0.25">
      <c r="A138" s="394"/>
      <c r="B138" s="395" t="s">
        <v>704</v>
      </c>
      <c r="C138" s="396">
        <v>905</v>
      </c>
      <c r="D138" s="397">
        <v>709</v>
      </c>
      <c r="E138" s="398" t="s">
        <v>763</v>
      </c>
      <c r="F138" s="399" t="s">
        <v>705</v>
      </c>
      <c r="G138" s="400">
        <v>13537.360909999999</v>
      </c>
      <c r="H138" s="401">
        <v>13537.360909999999</v>
      </c>
      <c r="I138" s="402">
        <v>100</v>
      </c>
    </row>
    <row r="139" spans="1:9" ht="31.5" customHeight="1" x14ac:dyDescent="0.25">
      <c r="A139" s="394"/>
      <c r="B139" s="395" t="s">
        <v>684</v>
      </c>
      <c r="C139" s="396">
        <v>905</v>
      </c>
      <c r="D139" s="397">
        <v>709</v>
      </c>
      <c r="E139" s="398" t="s">
        <v>763</v>
      </c>
      <c r="F139" s="399" t="s">
        <v>685</v>
      </c>
      <c r="G139" s="400">
        <v>20322.389299999999</v>
      </c>
      <c r="H139" s="401">
        <v>20322.389299999999</v>
      </c>
      <c r="I139" s="402">
        <v>100</v>
      </c>
    </row>
    <row r="140" spans="1:9" ht="47.25" customHeight="1" x14ac:dyDescent="0.25">
      <c r="A140" s="394"/>
      <c r="B140" s="395" t="s">
        <v>764</v>
      </c>
      <c r="C140" s="396">
        <v>905</v>
      </c>
      <c r="D140" s="397">
        <v>709</v>
      </c>
      <c r="E140" s="398">
        <v>5221400</v>
      </c>
      <c r="F140" s="399" t="s">
        <v>576</v>
      </c>
      <c r="G140" s="400">
        <v>22667.063000000002</v>
      </c>
      <c r="H140" s="401">
        <v>22667.063000000002</v>
      </c>
      <c r="I140" s="402">
        <v>100</v>
      </c>
    </row>
    <row r="141" spans="1:9" ht="63" customHeight="1" x14ac:dyDescent="0.25">
      <c r="A141" s="394"/>
      <c r="B141" s="395" t="s">
        <v>765</v>
      </c>
      <c r="C141" s="396">
        <v>905</v>
      </c>
      <c r="D141" s="397">
        <v>709</v>
      </c>
      <c r="E141" s="398" t="s">
        <v>766</v>
      </c>
      <c r="F141" s="399" t="s">
        <v>767</v>
      </c>
      <c r="G141" s="400">
        <v>458.85199999999998</v>
      </c>
      <c r="H141" s="401">
        <v>458.85199999999998</v>
      </c>
      <c r="I141" s="402">
        <v>100</v>
      </c>
    </row>
    <row r="142" spans="1:9" ht="47.25" customHeight="1" x14ac:dyDescent="0.25">
      <c r="A142" s="394"/>
      <c r="B142" s="395" t="s">
        <v>768</v>
      </c>
      <c r="C142" s="396">
        <v>905</v>
      </c>
      <c r="D142" s="397">
        <v>709</v>
      </c>
      <c r="E142" s="398" t="s">
        <v>766</v>
      </c>
      <c r="F142" s="399" t="s">
        <v>769</v>
      </c>
      <c r="G142" s="400">
        <v>10399.200000000001</v>
      </c>
      <c r="H142" s="401">
        <v>10399.200000000001</v>
      </c>
      <c r="I142" s="402">
        <v>100</v>
      </c>
    </row>
    <row r="143" spans="1:9" ht="31.5" customHeight="1" x14ac:dyDescent="0.25">
      <c r="A143" s="394"/>
      <c r="B143" s="395" t="s">
        <v>684</v>
      </c>
      <c r="C143" s="396">
        <v>905</v>
      </c>
      <c r="D143" s="397">
        <v>709</v>
      </c>
      <c r="E143" s="398" t="s">
        <v>766</v>
      </c>
      <c r="F143" s="399" t="s">
        <v>685</v>
      </c>
      <c r="G143" s="400">
        <v>11809.011</v>
      </c>
      <c r="H143" s="401">
        <v>11809.011</v>
      </c>
      <c r="I143" s="402">
        <v>100</v>
      </c>
    </row>
    <row r="144" spans="1:9" ht="63" customHeight="1" x14ac:dyDescent="0.25">
      <c r="A144" s="394"/>
      <c r="B144" s="395" t="s">
        <v>770</v>
      </c>
      <c r="C144" s="396">
        <v>905</v>
      </c>
      <c r="D144" s="397">
        <v>709</v>
      </c>
      <c r="E144" s="398">
        <v>5222100</v>
      </c>
      <c r="F144" s="399" t="s">
        <v>576</v>
      </c>
      <c r="G144" s="400">
        <v>12483.607</v>
      </c>
      <c r="H144" s="401">
        <v>12483.607</v>
      </c>
      <c r="I144" s="402">
        <v>100</v>
      </c>
    </row>
    <row r="145" spans="1:9" ht="31.5" customHeight="1" x14ac:dyDescent="0.25">
      <c r="A145" s="394"/>
      <c r="B145" s="395" t="s">
        <v>704</v>
      </c>
      <c r="C145" s="396">
        <v>905</v>
      </c>
      <c r="D145" s="397">
        <v>709</v>
      </c>
      <c r="E145" s="398" t="s">
        <v>771</v>
      </c>
      <c r="F145" s="399" t="s">
        <v>705</v>
      </c>
      <c r="G145" s="400">
        <v>8053.86463</v>
      </c>
      <c r="H145" s="401">
        <v>8053.86463</v>
      </c>
      <c r="I145" s="402">
        <v>100</v>
      </c>
    </row>
    <row r="146" spans="1:9" ht="31.5" customHeight="1" x14ac:dyDescent="0.25">
      <c r="A146" s="394"/>
      <c r="B146" s="395" t="s">
        <v>684</v>
      </c>
      <c r="C146" s="396">
        <v>905</v>
      </c>
      <c r="D146" s="397">
        <v>709</v>
      </c>
      <c r="E146" s="398" t="s">
        <v>771</v>
      </c>
      <c r="F146" s="399" t="s">
        <v>685</v>
      </c>
      <c r="G146" s="400">
        <v>4429.7423699999999</v>
      </c>
      <c r="H146" s="401">
        <v>4429.7423699999999</v>
      </c>
      <c r="I146" s="402">
        <v>100</v>
      </c>
    </row>
    <row r="147" spans="1:9" ht="47.25" customHeight="1" x14ac:dyDescent="0.25">
      <c r="A147" s="394"/>
      <c r="B147" s="395" t="s">
        <v>772</v>
      </c>
      <c r="C147" s="396">
        <v>905</v>
      </c>
      <c r="D147" s="397">
        <v>709</v>
      </c>
      <c r="E147" s="398">
        <v>5222600</v>
      </c>
      <c r="F147" s="399" t="s">
        <v>576</v>
      </c>
      <c r="G147" s="400">
        <v>77202.243369999997</v>
      </c>
      <c r="H147" s="401">
        <v>77202.243369999997</v>
      </c>
      <c r="I147" s="402">
        <v>100</v>
      </c>
    </row>
    <row r="148" spans="1:9" ht="31.5" customHeight="1" x14ac:dyDescent="0.25">
      <c r="A148" s="394"/>
      <c r="B148" s="395" t="s">
        <v>584</v>
      </c>
      <c r="C148" s="396">
        <v>905</v>
      </c>
      <c r="D148" s="397">
        <v>709</v>
      </c>
      <c r="E148" s="398" t="s">
        <v>773</v>
      </c>
      <c r="F148" s="399" t="s">
        <v>585</v>
      </c>
      <c r="G148" s="400">
        <v>180</v>
      </c>
      <c r="H148" s="401">
        <v>180</v>
      </c>
      <c r="I148" s="402">
        <v>100</v>
      </c>
    </row>
    <row r="149" spans="1:9" ht="31.5" customHeight="1" x14ac:dyDescent="0.25">
      <c r="A149" s="394"/>
      <c r="B149" s="395" t="s">
        <v>704</v>
      </c>
      <c r="C149" s="396">
        <v>905</v>
      </c>
      <c r="D149" s="397">
        <v>709</v>
      </c>
      <c r="E149" s="398" t="s">
        <v>773</v>
      </c>
      <c r="F149" s="399" t="s">
        <v>705</v>
      </c>
      <c r="G149" s="400">
        <v>24817.747080000001</v>
      </c>
      <c r="H149" s="401">
        <v>24817.747080000001</v>
      </c>
      <c r="I149" s="402">
        <v>100</v>
      </c>
    </row>
    <row r="150" spans="1:9" ht="31.5" customHeight="1" x14ac:dyDescent="0.25">
      <c r="A150" s="394"/>
      <c r="B150" s="395" t="s">
        <v>684</v>
      </c>
      <c r="C150" s="396">
        <v>905</v>
      </c>
      <c r="D150" s="397">
        <v>709</v>
      </c>
      <c r="E150" s="398" t="s">
        <v>773</v>
      </c>
      <c r="F150" s="399" t="s">
        <v>685</v>
      </c>
      <c r="G150" s="400">
        <v>52204.496289999995</v>
      </c>
      <c r="H150" s="401">
        <v>52204.496289999995</v>
      </c>
      <c r="I150" s="402">
        <v>100</v>
      </c>
    </row>
    <row r="151" spans="1:9" ht="15.75" customHeight="1" x14ac:dyDescent="0.25">
      <c r="A151" s="394"/>
      <c r="B151" s="395" t="s">
        <v>553</v>
      </c>
      <c r="C151" s="396">
        <v>905</v>
      </c>
      <c r="D151" s="397">
        <v>1002</v>
      </c>
      <c r="E151" s="398" t="s">
        <v>576</v>
      </c>
      <c r="F151" s="399" t="s">
        <v>576</v>
      </c>
      <c r="G151" s="400">
        <v>81773.084950000019</v>
      </c>
      <c r="H151" s="401">
        <v>81626.821240000019</v>
      </c>
      <c r="I151" s="402">
        <v>99.8</v>
      </c>
    </row>
    <row r="152" spans="1:9" ht="47.25" customHeight="1" x14ac:dyDescent="0.25">
      <c r="A152" s="394"/>
      <c r="B152" s="395" t="s">
        <v>710</v>
      </c>
      <c r="C152" s="396">
        <v>905</v>
      </c>
      <c r="D152" s="397">
        <v>1002</v>
      </c>
      <c r="E152" s="398">
        <v>5210000</v>
      </c>
      <c r="F152" s="399" t="s">
        <v>576</v>
      </c>
      <c r="G152" s="400">
        <v>81773.084950000019</v>
      </c>
      <c r="H152" s="401">
        <v>81626.821240000019</v>
      </c>
      <c r="I152" s="402">
        <v>99.8</v>
      </c>
    </row>
    <row r="153" spans="1:9" ht="31.5" customHeight="1" x14ac:dyDescent="0.25">
      <c r="A153" s="394"/>
      <c r="B153" s="395" t="s">
        <v>714</v>
      </c>
      <c r="C153" s="396">
        <v>905</v>
      </c>
      <c r="D153" s="397">
        <v>1002</v>
      </c>
      <c r="E153" s="398">
        <v>5210200</v>
      </c>
      <c r="F153" s="399" t="s">
        <v>576</v>
      </c>
      <c r="G153" s="400">
        <v>81773.084950000019</v>
      </c>
      <c r="H153" s="401">
        <v>81626.821240000019</v>
      </c>
      <c r="I153" s="402">
        <v>99.8</v>
      </c>
    </row>
    <row r="154" spans="1:9" ht="63" customHeight="1" x14ac:dyDescent="0.25">
      <c r="A154" s="394"/>
      <c r="B154" s="395" t="s">
        <v>696</v>
      </c>
      <c r="C154" s="396">
        <v>905</v>
      </c>
      <c r="D154" s="397">
        <v>1002</v>
      </c>
      <c r="E154" s="398" t="s">
        <v>809</v>
      </c>
      <c r="F154" s="399" t="s">
        <v>576</v>
      </c>
      <c r="G154" s="400">
        <v>79716.18495000001</v>
      </c>
      <c r="H154" s="401">
        <v>79714.454960000003</v>
      </c>
      <c r="I154" s="402">
        <v>100</v>
      </c>
    </row>
    <row r="155" spans="1:9" ht="15.75" customHeight="1" x14ac:dyDescent="0.25">
      <c r="A155" s="394"/>
      <c r="B155" s="395" t="s">
        <v>579</v>
      </c>
      <c r="C155" s="396">
        <v>905</v>
      </c>
      <c r="D155" s="397">
        <v>1002</v>
      </c>
      <c r="E155" s="398" t="s">
        <v>809</v>
      </c>
      <c r="F155" s="399" t="s">
        <v>667</v>
      </c>
      <c r="G155" s="400">
        <v>65687.906660000008</v>
      </c>
      <c r="H155" s="401">
        <v>65687.906660000008</v>
      </c>
      <c r="I155" s="402">
        <v>100</v>
      </c>
    </row>
    <row r="156" spans="1:9" ht="31.5" customHeight="1" x14ac:dyDescent="0.25">
      <c r="A156" s="394"/>
      <c r="B156" s="395" t="s">
        <v>582</v>
      </c>
      <c r="C156" s="396">
        <v>905</v>
      </c>
      <c r="D156" s="397">
        <v>1002</v>
      </c>
      <c r="E156" s="398" t="s">
        <v>809</v>
      </c>
      <c r="F156" s="399" t="s">
        <v>668</v>
      </c>
      <c r="G156" s="400">
        <v>5353.5050000000001</v>
      </c>
      <c r="H156" s="401">
        <v>5353.5050000000001</v>
      </c>
      <c r="I156" s="402">
        <v>100</v>
      </c>
    </row>
    <row r="157" spans="1:9" ht="31.5" customHeight="1" x14ac:dyDescent="0.25">
      <c r="A157" s="394"/>
      <c r="B157" s="395" t="s">
        <v>584</v>
      </c>
      <c r="C157" s="396">
        <v>905</v>
      </c>
      <c r="D157" s="397">
        <v>1002</v>
      </c>
      <c r="E157" s="398" t="s">
        <v>809</v>
      </c>
      <c r="F157" s="399" t="s">
        <v>585</v>
      </c>
      <c r="G157" s="400">
        <v>8512.773290000001</v>
      </c>
      <c r="H157" s="401">
        <v>8512.773290000001</v>
      </c>
      <c r="I157" s="402">
        <v>100</v>
      </c>
    </row>
    <row r="158" spans="1:9" ht="31.5" customHeight="1" x14ac:dyDescent="0.25">
      <c r="A158" s="394"/>
      <c r="B158" s="395" t="s">
        <v>746</v>
      </c>
      <c r="C158" s="396">
        <v>905</v>
      </c>
      <c r="D158" s="397">
        <v>1002</v>
      </c>
      <c r="E158" s="398" t="s">
        <v>809</v>
      </c>
      <c r="F158" s="399" t="s">
        <v>747</v>
      </c>
      <c r="G158" s="400">
        <v>72</v>
      </c>
      <c r="H158" s="401">
        <v>72</v>
      </c>
      <c r="I158" s="402">
        <v>100</v>
      </c>
    </row>
    <row r="159" spans="1:9" ht="31.5" customHeight="1" x14ac:dyDescent="0.25">
      <c r="A159" s="394"/>
      <c r="B159" s="395" t="s">
        <v>586</v>
      </c>
      <c r="C159" s="396">
        <v>905</v>
      </c>
      <c r="D159" s="397">
        <v>1002</v>
      </c>
      <c r="E159" s="398" t="s">
        <v>809</v>
      </c>
      <c r="F159" s="399" t="s">
        <v>587</v>
      </c>
      <c r="G159" s="400">
        <v>90</v>
      </c>
      <c r="H159" s="401">
        <v>88.270009999999999</v>
      </c>
      <c r="I159" s="402">
        <v>98.1</v>
      </c>
    </row>
    <row r="160" spans="1:9" ht="110.25" customHeight="1" x14ac:dyDescent="0.25">
      <c r="A160" s="394"/>
      <c r="B160" s="395" t="s">
        <v>810</v>
      </c>
      <c r="C160" s="396">
        <v>905</v>
      </c>
      <c r="D160" s="397">
        <v>1002</v>
      </c>
      <c r="E160" s="398" t="s">
        <v>811</v>
      </c>
      <c r="F160" s="399" t="s">
        <v>576</v>
      </c>
      <c r="G160" s="400">
        <v>2056.8999999999996</v>
      </c>
      <c r="H160" s="401">
        <v>1912.36628</v>
      </c>
      <c r="I160" s="402">
        <v>93</v>
      </c>
    </row>
    <row r="161" spans="1:9" ht="15.75" customHeight="1" x14ac:dyDescent="0.25">
      <c r="A161" s="394"/>
      <c r="B161" s="395" t="s">
        <v>579</v>
      </c>
      <c r="C161" s="396">
        <v>905</v>
      </c>
      <c r="D161" s="397">
        <v>1002</v>
      </c>
      <c r="E161" s="398" t="s">
        <v>811</v>
      </c>
      <c r="F161" s="399" t="s">
        <v>667</v>
      </c>
      <c r="G161" s="400">
        <v>1376.3679999999999</v>
      </c>
      <c r="H161" s="401">
        <v>1231.83428</v>
      </c>
      <c r="I161" s="402">
        <v>89.5</v>
      </c>
    </row>
    <row r="162" spans="1:9" ht="31.5" customHeight="1" x14ac:dyDescent="0.25">
      <c r="A162" s="394"/>
      <c r="B162" s="395" t="s">
        <v>584</v>
      </c>
      <c r="C162" s="396">
        <v>905</v>
      </c>
      <c r="D162" s="397">
        <v>1002</v>
      </c>
      <c r="E162" s="398" t="s">
        <v>811</v>
      </c>
      <c r="F162" s="399" t="s">
        <v>585</v>
      </c>
      <c r="G162" s="400">
        <v>680.53200000000004</v>
      </c>
      <c r="H162" s="401">
        <v>680.53200000000004</v>
      </c>
      <c r="I162" s="402">
        <v>100</v>
      </c>
    </row>
    <row r="163" spans="1:9" ht="15.75" customHeight="1" x14ac:dyDescent="0.25">
      <c r="A163" s="394"/>
      <c r="B163" s="395" t="s">
        <v>555</v>
      </c>
      <c r="C163" s="396">
        <v>905</v>
      </c>
      <c r="D163" s="397">
        <v>1004</v>
      </c>
      <c r="E163" s="398" t="s">
        <v>576</v>
      </c>
      <c r="F163" s="399" t="s">
        <v>576</v>
      </c>
      <c r="G163" s="400">
        <v>163492.48399999997</v>
      </c>
      <c r="H163" s="401">
        <v>157260.43065999998</v>
      </c>
      <c r="I163" s="402">
        <v>96.2</v>
      </c>
    </row>
    <row r="164" spans="1:9" ht="15.75" customHeight="1" x14ac:dyDescent="0.25">
      <c r="A164" s="394"/>
      <c r="B164" s="395" t="s">
        <v>812</v>
      </c>
      <c r="C164" s="396">
        <v>905</v>
      </c>
      <c r="D164" s="397">
        <v>1004</v>
      </c>
      <c r="E164" s="398">
        <v>5050000</v>
      </c>
      <c r="F164" s="399" t="s">
        <v>576</v>
      </c>
      <c r="G164" s="400">
        <v>1600</v>
      </c>
      <c r="H164" s="401">
        <v>314.10270000000003</v>
      </c>
      <c r="I164" s="402">
        <v>19.600000000000001</v>
      </c>
    </row>
    <row r="165" spans="1:9" ht="47.25" customHeight="1" x14ac:dyDescent="0.25">
      <c r="A165" s="394"/>
      <c r="B165" s="395" t="s">
        <v>824</v>
      </c>
      <c r="C165" s="396">
        <v>905</v>
      </c>
      <c r="D165" s="397">
        <v>1004</v>
      </c>
      <c r="E165" s="398">
        <v>5050500</v>
      </c>
      <c r="F165" s="399" t="s">
        <v>576</v>
      </c>
      <c r="G165" s="400">
        <v>1600</v>
      </c>
      <c r="H165" s="401">
        <v>314.10270000000003</v>
      </c>
      <c r="I165" s="402">
        <v>19.600000000000001</v>
      </c>
    </row>
    <row r="166" spans="1:9" ht="47.25" customHeight="1" x14ac:dyDescent="0.25">
      <c r="A166" s="394"/>
      <c r="B166" s="395" t="s">
        <v>825</v>
      </c>
      <c r="C166" s="396">
        <v>905</v>
      </c>
      <c r="D166" s="397">
        <v>1004</v>
      </c>
      <c r="E166" s="398" t="s">
        <v>826</v>
      </c>
      <c r="F166" s="399" t="s">
        <v>576</v>
      </c>
      <c r="G166" s="400">
        <v>1600</v>
      </c>
      <c r="H166" s="401">
        <v>314.10270000000003</v>
      </c>
      <c r="I166" s="402">
        <v>19.600000000000001</v>
      </c>
    </row>
    <row r="167" spans="1:9" ht="31.5" customHeight="1" x14ac:dyDescent="0.25">
      <c r="A167" s="394"/>
      <c r="B167" s="395" t="s">
        <v>827</v>
      </c>
      <c r="C167" s="396">
        <v>905</v>
      </c>
      <c r="D167" s="397">
        <v>1004</v>
      </c>
      <c r="E167" s="398" t="s">
        <v>826</v>
      </c>
      <c r="F167" s="399" t="s">
        <v>828</v>
      </c>
      <c r="G167" s="400">
        <v>1600</v>
      </c>
      <c r="H167" s="401">
        <v>314.10270000000003</v>
      </c>
      <c r="I167" s="402">
        <v>19.600000000000001</v>
      </c>
    </row>
    <row r="168" spans="1:9" ht="31.5" customHeight="1" x14ac:dyDescent="0.25">
      <c r="A168" s="394"/>
      <c r="B168" s="395" t="s">
        <v>629</v>
      </c>
      <c r="C168" s="396">
        <v>905</v>
      </c>
      <c r="D168" s="397">
        <v>1004</v>
      </c>
      <c r="E168" s="398">
        <v>5200000</v>
      </c>
      <c r="F168" s="399" t="s">
        <v>576</v>
      </c>
      <c r="G168" s="400">
        <v>31091.934000000001</v>
      </c>
      <c r="H168" s="401">
        <v>26818.117750000001</v>
      </c>
      <c r="I168" s="402">
        <v>86.3</v>
      </c>
    </row>
    <row r="169" spans="1:9" ht="173.25" customHeight="1" x14ac:dyDescent="0.25">
      <c r="A169" s="394"/>
      <c r="B169" s="395" t="s">
        <v>829</v>
      </c>
      <c r="C169" s="396">
        <v>905</v>
      </c>
      <c r="D169" s="397">
        <v>1004</v>
      </c>
      <c r="E169" s="398">
        <v>5201000</v>
      </c>
      <c r="F169" s="399" t="s">
        <v>576</v>
      </c>
      <c r="G169" s="400">
        <v>31091.934000000001</v>
      </c>
      <c r="H169" s="401">
        <v>26818.117750000001</v>
      </c>
      <c r="I169" s="402">
        <v>86.3</v>
      </c>
    </row>
    <row r="170" spans="1:9" ht="63" customHeight="1" x14ac:dyDescent="0.25">
      <c r="A170" s="394"/>
      <c r="B170" s="395" t="s">
        <v>830</v>
      </c>
      <c r="C170" s="396">
        <v>905</v>
      </c>
      <c r="D170" s="397">
        <v>1004</v>
      </c>
      <c r="E170" s="398" t="s">
        <v>831</v>
      </c>
      <c r="F170" s="399" t="s">
        <v>576</v>
      </c>
      <c r="G170" s="400">
        <v>31091.934000000001</v>
      </c>
      <c r="H170" s="401">
        <v>26818.117750000001</v>
      </c>
      <c r="I170" s="402">
        <v>86.3</v>
      </c>
    </row>
    <row r="171" spans="1:9" ht="15.75" customHeight="1" x14ac:dyDescent="0.25">
      <c r="A171" s="394"/>
      <c r="B171" s="395" t="s">
        <v>579</v>
      </c>
      <c r="C171" s="396">
        <v>905</v>
      </c>
      <c r="D171" s="397">
        <v>1004</v>
      </c>
      <c r="E171" s="398" t="s">
        <v>831</v>
      </c>
      <c r="F171" s="399" t="s">
        <v>667</v>
      </c>
      <c r="G171" s="400">
        <v>1681.9079999999999</v>
      </c>
      <c r="H171" s="401">
        <v>1549.1440700000001</v>
      </c>
      <c r="I171" s="402">
        <v>92.1</v>
      </c>
    </row>
    <row r="172" spans="1:9" ht="31.5" customHeight="1" x14ac:dyDescent="0.25">
      <c r="A172" s="394"/>
      <c r="B172" s="395" t="s">
        <v>584</v>
      </c>
      <c r="C172" s="396">
        <v>905</v>
      </c>
      <c r="D172" s="397">
        <v>1004</v>
      </c>
      <c r="E172" s="398" t="s">
        <v>831</v>
      </c>
      <c r="F172" s="399" t="s">
        <v>585</v>
      </c>
      <c r="G172" s="400">
        <v>580.52600000000007</v>
      </c>
      <c r="H172" s="401">
        <v>580.52600000000007</v>
      </c>
      <c r="I172" s="402">
        <v>100</v>
      </c>
    </row>
    <row r="173" spans="1:9" ht="31.5" customHeight="1" x14ac:dyDescent="0.25">
      <c r="A173" s="394"/>
      <c r="B173" s="395" t="s">
        <v>827</v>
      </c>
      <c r="C173" s="396">
        <v>905</v>
      </c>
      <c r="D173" s="397">
        <v>1004</v>
      </c>
      <c r="E173" s="398" t="s">
        <v>831</v>
      </c>
      <c r="F173" s="399" t="s">
        <v>828</v>
      </c>
      <c r="G173" s="400">
        <v>28829.5</v>
      </c>
      <c r="H173" s="401">
        <v>24688.447680000001</v>
      </c>
      <c r="I173" s="402">
        <v>85.6</v>
      </c>
    </row>
    <row r="174" spans="1:9" ht="47.25" customHeight="1" x14ac:dyDescent="0.25">
      <c r="A174" s="394"/>
      <c r="B174" s="395" t="s">
        <v>710</v>
      </c>
      <c r="C174" s="396">
        <v>905</v>
      </c>
      <c r="D174" s="397">
        <v>1004</v>
      </c>
      <c r="E174" s="398">
        <v>5210000</v>
      </c>
      <c r="F174" s="399" t="s">
        <v>576</v>
      </c>
      <c r="G174" s="400">
        <v>130800.54999999997</v>
      </c>
      <c r="H174" s="401">
        <v>130128.21020999998</v>
      </c>
      <c r="I174" s="402">
        <v>99.5</v>
      </c>
    </row>
    <row r="175" spans="1:9" ht="31.5" customHeight="1" x14ac:dyDescent="0.25">
      <c r="A175" s="394"/>
      <c r="B175" s="395" t="s">
        <v>714</v>
      </c>
      <c r="C175" s="396">
        <v>905</v>
      </c>
      <c r="D175" s="397">
        <v>1004</v>
      </c>
      <c r="E175" s="398">
        <v>5210200</v>
      </c>
      <c r="F175" s="399" t="s">
        <v>576</v>
      </c>
      <c r="G175" s="400">
        <v>130800.54999999997</v>
      </c>
      <c r="H175" s="401">
        <v>130128.21020999998</v>
      </c>
      <c r="I175" s="402">
        <v>99.5</v>
      </c>
    </row>
    <row r="176" spans="1:9" ht="126" customHeight="1" x14ac:dyDescent="0.25">
      <c r="A176" s="394"/>
      <c r="B176" s="395" t="s">
        <v>832</v>
      </c>
      <c r="C176" s="396">
        <v>905</v>
      </c>
      <c r="D176" s="397">
        <v>1004</v>
      </c>
      <c r="E176" s="398" t="s">
        <v>833</v>
      </c>
      <c r="F176" s="399" t="s">
        <v>576</v>
      </c>
      <c r="G176" s="400">
        <v>1300</v>
      </c>
      <c r="H176" s="401">
        <v>1148.10313</v>
      </c>
      <c r="I176" s="402">
        <v>88.3</v>
      </c>
    </row>
    <row r="177" spans="1:9" ht="31.5" customHeight="1" x14ac:dyDescent="0.25">
      <c r="A177" s="394"/>
      <c r="B177" s="395" t="s">
        <v>827</v>
      </c>
      <c r="C177" s="396">
        <v>905</v>
      </c>
      <c r="D177" s="397">
        <v>1004</v>
      </c>
      <c r="E177" s="398" t="s">
        <v>833</v>
      </c>
      <c r="F177" s="399" t="s">
        <v>828</v>
      </c>
      <c r="G177" s="400">
        <v>1300</v>
      </c>
      <c r="H177" s="401">
        <v>1148.10313</v>
      </c>
      <c r="I177" s="402">
        <v>88.3</v>
      </c>
    </row>
    <row r="178" spans="1:9" ht="316.5" customHeight="1" x14ac:dyDescent="0.25">
      <c r="A178" s="394"/>
      <c r="B178" s="395" t="s">
        <v>834</v>
      </c>
      <c r="C178" s="396">
        <v>905</v>
      </c>
      <c r="D178" s="397">
        <v>1004</v>
      </c>
      <c r="E178" s="398" t="s">
        <v>835</v>
      </c>
      <c r="F178" s="399" t="s">
        <v>576</v>
      </c>
      <c r="G178" s="400">
        <v>83067.799999999988</v>
      </c>
      <c r="H178" s="401">
        <v>82547.357079999987</v>
      </c>
      <c r="I178" s="402">
        <v>99.4</v>
      </c>
    </row>
    <row r="179" spans="1:9" ht="31.5" customHeight="1" x14ac:dyDescent="0.25">
      <c r="A179" s="394"/>
      <c r="B179" s="395" t="s">
        <v>584</v>
      </c>
      <c r="C179" s="396">
        <v>905</v>
      </c>
      <c r="D179" s="397">
        <v>1004</v>
      </c>
      <c r="E179" s="398" t="s">
        <v>835</v>
      </c>
      <c r="F179" s="399" t="s">
        <v>585</v>
      </c>
      <c r="G179" s="400">
        <v>111.17984</v>
      </c>
      <c r="H179" s="401">
        <v>111.17984</v>
      </c>
      <c r="I179" s="402">
        <v>100</v>
      </c>
    </row>
    <row r="180" spans="1:9" ht="31.5" customHeight="1" x14ac:dyDescent="0.25">
      <c r="A180" s="394"/>
      <c r="B180" s="395" t="s">
        <v>827</v>
      </c>
      <c r="C180" s="396">
        <v>905</v>
      </c>
      <c r="D180" s="397">
        <v>1004</v>
      </c>
      <c r="E180" s="398" t="s">
        <v>835</v>
      </c>
      <c r="F180" s="399" t="s">
        <v>828</v>
      </c>
      <c r="G180" s="400">
        <v>82956.620159999991</v>
      </c>
      <c r="H180" s="401">
        <v>82436.17723999999</v>
      </c>
      <c r="I180" s="402">
        <v>99.4</v>
      </c>
    </row>
    <row r="181" spans="1:9" ht="110.25" customHeight="1" x14ac:dyDescent="0.25">
      <c r="A181" s="394"/>
      <c r="B181" s="395" t="s">
        <v>836</v>
      </c>
      <c r="C181" s="396">
        <v>905</v>
      </c>
      <c r="D181" s="397">
        <v>1004</v>
      </c>
      <c r="E181" s="398" t="s">
        <v>837</v>
      </c>
      <c r="F181" s="399" t="s">
        <v>576</v>
      </c>
      <c r="G181" s="400">
        <v>46432.75</v>
      </c>
      <c r="H181" s="401">
        <v>46432.75</v>
      </c>
      <c r="I181" s="402">
        <v>100</v>
      </c>
    </row>
    <row r="182" spans="1:9" ht="31.5" customHeight="1" x14ac:dyDescent="0.25">
      <c r="A182" s="394"/>
      <c r="B182" s="395" t="s">
        <v>584</v>
      </c>
      <c r="C182" s="396">
        <v>905</v>
      </c>
      <c r="D182" s="397">
        <v>1004</v>
      </c>
      <c r="E182" s="398" t="s">
        <v>837</v>
      </c>
      <c r="F182" s="399" t="s">
        <v>585</v>
      </c>
      <c r="G182" s="400">
        <v>2771.56414</v>
      </c>
      <c r="H182" s="401">
        <v>2771.56414</v>
      </c>
      <c r="I182" s="402">
        <v>100</v>
      </c>
    </row>
    <row r="183" spans="1:9" ht="31.5" customHeight="1" x14ac:dyDescent="0.25">
      <c r="A183" s="394"/>
      <c r="B183" s="395" t="s">
        <v>704</v>
      </c>
      <c r="C183" s="396">
        <v>905</v>
      </c>
      <c r="D183" s="397">
        <v>1004</v>
      </c>
      <c r="E183" s="398" t="s">
        <v>837</v>
      </c>
      <c r="F183" s="399" t="s">
        <v>705</v>
      </c>
      <c r="G183" s="400">
        <v>21310.141960000001</v>
      </c>
      <c r="H183" s="401">
        <v>21310.141960000001</v>
      </c>
      <c r="I183" s="402">
        <v>100</v>
      </c>
    </row>
    <row r="184" spans="1:9" ht="31.5" customHeight="1" x14ac:dyDescent="0.25">
      <c r="A184" s="394"/>
      <c r="B184" s="395" t="s">
        <v>684</v>
      </c>
      <c r="C184" s="396">
        <v>905</v>
      </c>
      <c r="D184" s="397">
        <v>1004</v>
      </c>
      <c r="E184" s="398" t="s">
        <v>837</v>
      </c>
      <c r="F184" s="399" t="s">
        <v>685</v>
      </c>
      <c r="G184" s="400">
        <v>22351.043900000001</v>
      </c>
      <c r="H184" s="401">
        <v>22351.043900000001</v>
      </c>
      <c r="I184" s="402">
        <v>100</v>
      </c>
    </row>
    <row r="185" spans="1:9" ht="31.5" customHeight="1" x14ac:dyDescent="0.25">
      <c r="A185" s="394"/>
      <c r="B185" s="395" t="s">
        <v>556</v>
      </c>
      <c r="C185" s="396">
        <v>905</v>
      </c>
      <c r="D185" s="397">
        <v>1006</v>
      </c>
      <c r="E185" s="398" t="s">
        <v>576</v>
      </c>
      <c r="F185" s="399" t="s">
        <v>576</v>
      </c>
      <c r="G185" s="400">
        <v>344</v>
      </c>
      <c r="H185" s="401">
        <v>344</v>
      </c>
      <c r="I185" s="402">
        <v>100</v>
      </c>
    </row>
    <row r="186" spans="1:9" ht="31.5" customHeight="1" x14ac:dyDescent="0.25">
      <c r="A186" s="394"/>
      <c r="B186" s="395" t="s">
        <v>629</v>
      </c>
      <c r="C186" s="396">
        <v>905</v>
      </c>
      <c r="D186" s="397">
        <v>1006</v>
      </c>
      <c r="E186" s="398">
        <v>5220000</v>
      </c>
      <c r="F186" s="399" t="s">
        <v>576</v>
      </c>
      <c r="G186" s="400">
        <v>344</v>
      </c>
      <c r="H186" s="401">
        <v>344</v>
      </c>
      <c r="I186" s="402">
        <v>100</v>
      </c>
    </row>
    <row r="187" spans="1:9" ht="94.5" customHeight="1" x14ac:dyDescent="0.25">
      <c r="A187" s="394"/>
      <c r="B187" s="395" t="s">
        <v>851</v>
      </c>
      <c r="C187" s="396">
        <v>905</v>
      </c>
      <c r="D187" s="397">
        <v>1006</v>
      </c>
      <c r="E187" s="398">
        <v>5220300</v>
      </c>
      <c r="F187" s="399" t="s">
        <v>576</v>
      </c>
      <c r="G187" s="400">
        <v>344</v>
      </c>
      <c r="H187" s="401">
        <v>344</v>
      </c>
      <c r="I187" s="402">
        <v>100</v>
      </c>
    </row>
    <row r="188" spans="1:9" ht="31.5" customHeight="1" x14ac:dyDescent="0.25">
      <c r="A188" s="394"/>
      <c r="B188" s="395" t="s">
        <v>584</v>
      </c>
      <c r="C188" s="396">
        <v>905</v>
      </c>
      <c r="D188" s="397">
        <v>1006</v>
      </c>
      <c r="E188" s="398" t="s">
        <v>852</v>
      </c>
      <c r="F188" s="399" t="s">
        <v>585</v>
      </c>
      <c r="G188" s="400">
        <v>344</v>
      </c>
      <c r="H188" s="401">
        <v>344</v>
      </c>
      <c r="I188" s="402">
        <v>100</v>
      </c>
    </row>
    <row r="189" spans="1:9" s="392" customFormat="1" ht="47.25" customHeight="1" x14ac:dyDescent="0.25">
      <c r="A189" s="394" t="s">
        <v>529</v>
      </c>
      <c r="B189" s="403" t="s">
        <v>857</v>
      </c>
      <c r="C189" s="404">
        <v>906</v>
      </c>
      <c r="D189" s="405">
        <v>0</v>
      </c>
      <c r="E189" s="406">
        <v>0</v>
      </c>
      <c r="F189" s="407" t="s">
        <v>576</v>
      </c>
      <c r="G189" s="408">
        <v>48571.845959999999</v>
      </c>
      <c r="H189" s="409">
        <v>48571.845229999999</v>
      </c>
      <c r="I189" s="393">
        <v>100</v>
      </c>
    </row>
    <row r="190" spans="1:9" ht="15.75" customHeight="1" x14ac:dyDescent="0.25">
      <c r="A190" s="394"/>
      <c r="B190" s="395" t="s">
        <v>531</v>
      </c>
      <c r="C190" s="396">
        <v>906</v>
      </c>
      <c r="D190" s="397">
        <v>501</v>
      </c>
      <c r="E190" s="398" t="s">
        <v>576</v>
      </c>
      <c r="F190" s="399" t="s">
        <v>576</v>
      </c>
      <c r="G190" s="400">
        <v>45281.845959999999</v>
      </c>
      <c r="H190" s="401">
        <v>45281.845229999999</v>
      </c>
      <c r="I190" s="402">
        <v>100</v>
      </c>
    </row>
    <row r="191" spans="1:9" ht="31.5" customHeight="1" x14ac:dyDescent="0.25">
      <c r="A191" s="394"/>
      <c r="B191" s="395" t="s">
        <v>629</v>
      </c>
      <c r="C191" s="396">
        <v>906</v>
      </c>
      <c r="D191" s="397">
        <v>501</v>
      </c>
      <c r="E191" s="398">
        <v>5220000</v>
      </c>
      <c r="F191" s="399" t="s">
        <v>576</v>
      </c>
      <c r="G191" s="400">
        <v>45281.845959999999</v>
      </c>
      <c r="H191" s="401">
        <v>45281.845229999999</v>
      </c>
      <c r="I191" s="402">
        <v>100</v>
      </c>
    </row>
    <row r="192" spans="1:9" ht="47.25" customHeight="1" x14ac:dyDescent="0.25">
      <c r="A192" s="394"/>
      <c r="B192" s="395" t="s">
        <v>764</v>
      </c>
      <c r="C192" s="396">
        <v>906</v>
      </c>
      <c r="D192" s="397">
        <v>501</v>
      </c>
      <c r="E192" s="398">
        <v>5221400</v>
      </c>
      <c r="F192" s="399" t="s">
        <v>576</v>
      </c>
      <c r="G192" s="400">
        <v>45281.845959999999</v>
      </c>
      <c r="H192" s="401">
        <v>45281.845229999999</v>
      </c>
      <c r="I192" s="402">
        <v>100</v>
      </c>
    </row>
    <row r="193" spans="1:9" ht="31.5" customHeight="1" x14ac:dyDescent="0.25">
      <c r="A193" s="394"/>
      <c r="B193" s="395" t="s">
        <v>584</v>
      </c>
      <c r="C193" s="396">
        <v>906</v>
      </c>
      <c r="D193" s="397">
        <v>501</v>
      </c>
      <c r="E193" s="398" t="s">
        <v>766</v>
      </c>
      <c r="F193" s="399" t="s">
        <v>585</v>
      </c>
      <c r="G193" s="400">
        <v>45281.845959999999</v>
      </c>
      <c r="H193" s="401">
        <v>45281.845229999999</v>
      </c>
      <c r="I193" s="402">
        <v>100</v>
      </c>
    </row>
    <row r="194" spans="1:9" ht="15.75" customHeight="1" x14ac:dyDescent="0.25">
      <c r="A194" s="394"/>
      <c r="B194" s="395" t="s">
        <v>532</v>
      </c>
      <c r="C194" s="396">
        <v>906</v>
      </c>
      <c r="D194" s="397">
        <v>502</v>
      </c>
      <c r="E194" s="398" t="s">
        <v>576</v>
      </c>
      <c r="F194" s="399" t="s">
        <v>576</v>
      </c>
      <c r="G194" s="400">
        <v>3290</v>
      </c>
      <c r="H194" s="401">
        <v>3290</v>
      </c>
      <c r="I194" s="402">
        <v>100</v>
      </c>
    </row>
    <row r="195" spans="1:9" ht="31.5" customHeight="1" x14ac:dyDescent="0.25">
      <c r="A195" s="394"/>
      <c r="B195" s="395" t="s">
        <v>629</v>
      </c>
      <c r="C195" s="396">
        <v>906</v>
      </c>
      <c r="D195" s="397">
        <v>502</v>
      </c>
      <c r="E195" s="398">
        <v>5220000</v>
      </c>
      <c r="F195" s="399" t="s">
        <v>576</v>
      </c>
      <c r="G195" s="400">
        <v>3290</v>
      </c>
      <c r="H195" s="401">
        <v>3290</v>
      </c>
      <c r="I195" s="402">
        <v>100</v>
      </c>
    </row>
    <row r="196" spans="1:9" ht="63" customHeight="1" x14ac:dyDescent="0.25">
      <c r="A196" s="394"/>
      <c r="B196" s="395" t="s">
        <v>874</v>
      </c>
      <c r="C196" s="396">
        <v>906</v>
      </c>
      <c r="D196" s="397">
        <v>502</v>
      </c>
      <c r="E196" s="398">
        <v>5224200</v>
      </c>
      <c r="F196" s="399" t="s">
        <v>576</v>
      </c>
      <c r="G196" s="400">
        <v>3290</v>
      </c>
      <c r="H196" s="401">
        <v>3290</v>
      </c>
      <c r="I196" s="402">
        <v>100</v>
      </c>
    </row>
    <row r="197" spans="1:9" ht="63" customHeight="1" x14ac:dyDescent="0.25">
      <c r="A197" s="394"/>
      <c r="B197" s="395" t="s">
        <v>874</v>
      </c>
      <c r="C197" s="396">
        <v>906</v>
      </c>
      <c r="D197" s="397">
        <v>502</v>
      </c>
      <c r="E197" s="398" t="s">
        <v>875</v>
      </c>
      <c r="F197" s="399" t="s">
        <v>576</v>
      </c>
      <c r="G197" s="400">
        <v>3290</v>
      </c>
      <c r="H197" s="401">
        <v>3290</v>
      </c>
      <c r="I197" s="402">
        <v>100</v>
      </c>
    </row>
    <row r="198" spans="1:9" ht="31.5" customHeight="1" x14ac:dyDescent="0.25">
      <c r="A198" s="394"/>
      <c r="B198" s="395" t="s">
        <v>584</v>
      </c>
      <c r="C198" s="396">
        <v>906</v>
      </c>
      <c r="D198" s="397">
        <v>502</v>
      </c>
      <c r="E198" s="398" t="s">
        <v>875</v>
      </c>
      <c r="F198" s="399" t="s">
        <v>585</v>
      </c>
      <c r="G198" s="400">
        <v>3290</v>
      </c>
      <c r="H198" s="401">
        <v>3290</v>
      </c>
      <c r="I198" s="402">
        <v>100</v>
      </c>
    </row>
    <row r="199" spans="1:9" s="392" customFormat="1" ht="47.25" customHeight="1" x14ac:dyDescent="0.25">
      <c r="A199" s="394" t="s">
        <v>535</v>
      </c>
      <c r="B199" s="403" t="s">
        <v>886</v>
      </c>
      <c r="C199" s="404">
        <v>907</v>
      </c>
      <c r="D199" s="405">
        <v>0</v>
      </c>
      <c r="E199" s="406">
        <v>0</v>
      </c>
      <c r="F199" s="407" t="s">
        <v>576</v>
      </c>
      <c r="G199" s="408">
        <v>1160519.3490600002</v>
      </c>
      <c r="H199" s="409">
        <v>1077011.95361</v>
      </c>
      <c r="I199" s="393">
        <v>92.8</v>
      </c>
    </row>
    <row r="200" spans="1:9" ht="15.75" customHeight="1" x14ac:dyDescent="0.25">
      <c r="A200" s="394"/>
      <c r="B200" s="395" t="s">
        <v>525</v>
      </c>
      <c r="C200" s="396">
        <v>907</v>
      </c>
      <c r="D200" s="397">
        <v>408</v>
      </c>
      <c r="E200" s="398" t="s">
        <v>576</v>
      </c>
      <c r="F200" s="399" t="s">
        <v>576</v>
      </c>
      <c r="G200" s="400">
        <v>158652.10556</v>
      </c>
      <c r="H200" s="401">
        <v>158652.10556</v>
      </c>
      <c r="I200" s="402">
        <v>100</v>
      </c>
    </row>
    <row r="201" spans="1:9" ht="47.25" customHeight="1" x14ac:dyDescent="0.25">
      <c r="A201" s="394"/>
      <c r="B201" s="395" t="s">
        <v>710</v>
      </c>
      <c r="C201" s="396">
        <v>907</v>
      </c>
      <c r="D201" s="397">
        <v>408</v>
      </c>
      <c r="E201" s="398">
        <v>5210000</v>
      </c>
      <c r="F201" s="399" t="s">
        <v>576</v>
      </c>
      <c r="G201" s="400">
        <v>158652.10556</v>
      </c>
      <c r="H201" s="401">
        <v>158652.10556</v>
      </c>
      <c r="I201" s="402">
        <v>100</v>
      </c>
    </row>
    <row r="202" spans="1:9" ht="31.5" customHeight="1" x14ac:dyDescent="0.25">
      <c r="A202" s="394"/>
      <c r="B202" s="395" t="s">
        <v>714</v>
      </c>
      <c r="C202" s="396">
        <v>907</v>
      </c>
      <c r="D202" s="397">
        <v>408</v>
      </c>
      <c r="E202" s="398">
        <v>5210200</v>
      </c>
      <c r="F202" s="399" t="s">
        <v>576</v>
      </c>
      <c r="G202" s="400">
        <v>158652.10556</v>
      </c>
      <c r="H202" s="401">
        <v>158652.10556</v>
      </c>
      <c r="I202" s="402">
        <v>100</v>
      </c>
    </row>
    <row r="203" spans="1:9" ht="110.25" customHeight="1" x14ac:dyDescent="0.25">
      <c r="A203" s="394"/>
      <c r="B203" s="395" t="s">
        <v>901</v>
      </c>
      <c r="C203" s="396">
        <v>907</v>
      </c>
      <c r="D203" s="397">
        <v>408</v>
      </c>
      <c r="E203" s="398" t="s">
        <v>902</v>
      </c>
      <c r="F203" s="399" t="s">
        <v>576</v>
      </c>
      <c r="G203" s="400">
        <v>158652.10556</v>
      </c>
      <c r="H203" s="401">
        <v>158652.10556</v>
      </c>
      <c r="I203" s="402">
        <v>100</v>
      </c>
    </row>
    <row r="204" spans="1:9" ht="63" customHeight="1" x14ac:dyDescent="0.25">
      <c r="A204" s="394"/>
      <c r="B204" s="395" t="s">
        <v>682</v>
      </c>
      <c r="C204" s="396">
        <v>907</v>
      </c>
      <c r="D204" s="397">
        <v>408</v>
      </c>
      <c r="E204" s="398" t="s">
        <v>902</v>
      </c>
      <c r="F204" s="399" t="s">
        <v>683</v>
      </c>
      <c r="G204" s="400">
        <v>158652.10556</v>
      </c>
      <c r="H204" s="401">
        <v>158652.10556</v>
      </c>
      <c r="I204" s="402">
        <v>100</v>
      </c>
    </row>
    <row r="205" spans="1:9" ht="15.75" customHeight="1" x14ac:dyDescent="0.25">
      <c r="A205" s="394"/>
      <c r="B205" s="395" t="s">
        <v>1136</v>
      </c>
      <c r="C205" s="396">
        <v>907</v>
      </c>
      <c r="D205" s="397">
        <v>409</v>
      </c>
      <c r="E205" s="398" t="s">
        <v>576</v>
      </c>
      <c r="F205" s="399" t="s">
        <v>576</v>
      </c>
      <c r="G205" s="400">
        <v>623822.91292000003</v>
      </c>
      <c r="H205" s="401">
        <v>584743.73430000001</v>
      </c>
      <c r="I205" s="402">
        <v>93.7</v>
      </c>
    </row>
    <row r="206" spans="1:9" ht="47.25" customHeight="1" x14ac:dyDescent="0.25">
      <c r="A206" s="394"/>
      <c r="B206" s="395" t="s">
        <v>710</v>
      </c>
      <c r="C206" s="396">
        <v>907</v>
      </c>
      <c r="D206" s="397">
        <v>409</v>
      </c>
      <c r="E206" s="398">
        <v>5210000</v>
      </c>
      <c r="F206" s="399" t="s">
        <v>576</v>
      </c>
      <c r="G206" s="400">
        <v>100000</v>
      </c>
      <c r="H206" s="401">
        <v>100000</v>
      </c>
      <c r="I206" s="402">
        <v>100</v>
      </c>
    </row>
    <row r="207" spans="1:9" ht="31.5" customHeight="1" x14ac:dyDescent="0.25">
      <c r="A207" s="394"/>
      <c r="B207" s="395" t="s">
        <v>717</v>
      </c>
      <c r="C207" s="396">
        <v>907</v>
      </c>
      <c r="D207" s="397">
        <v>409</v>
      </c>
      <c r="E207" s="398">
        <v>5210300</v>
      </c>
      <c r="F207" s="399" t="s">
        <v>576</v>
      </c>
      <c r="G207" s="400">
        <v>100000</v>
      </c>
      <c r="H207" s="401">
        <v>100000</v>
      </c>
      <c r="I207" s="402">
        <v>100</v>
      </c>
    </row>
    <row r="208" spans="1:9" ht="63" customHeight="1" x14ac:dyDescent="0.25">
      <c r="A208" s="394"/>
      <c r="B208" s="395" t="s">
        <v>909</v>
      </c>
      <c r="C208" s="396">
        <v>907</v>
      </c>
      <c r="D208" s="397">
        <v>409</v>
      </c>
      <c r="E208" s="398" t="s">
        <v>910</v>
      </c>
      <c r="F208" s="399" t="s">
        <v>576</v>
      </c>
      <c r="G208" s="400">
        <v>100000</v>
      </c>
      <c r="H208" s="401">
        <v>100000</v>
      </c>
      <c r="I208" s="402">
        <v>100</v>
      </c>
    </row>
    <row r="209" spans="1:9" ht="31.5" customHeight="1" x14ac:dyDescent="0.25">
      <c r="A209" s="394"/>
      <c r="B209" s="395" t="s">
        <v>584</v>
      </c>
      <c r="C209" s="396">
        <v>907</v>
      </c>
      <c r="D209" s="397">
        <v>409</v>
      </c>
      <c r="E209" s="398" t="s">
        <v>910</v>
      </c>
      <c r="F209" s="399" t="s">
        <v>585</v>
      </c>
      <c r="G209" s="400">
        <v>100000</v>
      </c>
      <c r="H209" s="401">
        <v>100000</v>
      </c>
      <c r="I209" s="402">
        <v>100</v>
      </c>
    </row>
    <row r="210" spans="1:9" ht="31.5" customHeight="1" x14ac:dyDescent="0.25">
      <c r="A210" s="394"/>
      <c r="B210" s="395" t="s">
        <v>629</v>
      </c>
      <c r="C210" s="396">
        <v>907</v>
      </c>
      <c r="D210" s="397">
        <v>409</v>
      </c>
      <c r="E210" s="398">
        <v>5220000</v>
      </c>
      <c r="F210" s="399" t="s">
        <v>576</v>
      </c>
      <c r="G210" s="400">
        <v>523822.91291999992</v>
      </c>
      <c r="H210" s="401">
        <v>484743.73429999989</v>
      </c>
      <c r="I210" s="402">
        <v>92.5</v>
      </c>
    </row>
    <row r="211" spans="1:9" ht="47.25" customHeight="1" x14ac:dyDescent="0.25">
      <c r="A211" s="394"/>
      <c r="B211" s="395" t="s">
        <v>764</v>
      </c>
      <c r="C211" s="396">
        <v>907</v>
      </c>
      <c r="D211" s="397">
        <v>409</v>
      </c>
      <c r="E211" s="398">
        <v>5221400</v>
      </c>
      <c r="F211" s="399" t="s">
        <v>576</v>
      </c>
      <c r="G211" s="400">
        <v>522917.34291999997</v>
      </c>
      <c r="H211" s="401">
        <v>483838.16429999995</v>
      </c>
      <c r="I211" s="402">
        <v>92.5</v>
      </c>
    </row>
    <row r="212" spans="1:9" ht="63" customHeight="1" x14ac:dyDescent="0.25">
      <c r="A212" s="394"/>
      <c r="B212" s="395" t="s">
        <v>653</v>
      </c>
      <c r="C212" s="396">
        <v>907</v>
      </c>
      <c r="D212" s="397">
        <v>409</v>
      </c>
      <c r="E212" s="398" t="s">
        <v>766</v>
      </c>
      <c r="F212" s="399" t="s">
        <v>654</v>
      </c>
      <c r="G212" s="400">
        <v>522917.34291999997</v>
      </c>
      <c r="H212" s="401">
        <v>483838.16429999995</v>
      </c>
      <c r="I212" s="402">
        <v>92.5</v>
      </c>
    </row>
    <row r="213" spans="1:9" ht="47.25" customHeight="1" x14ac:dyDescent="0.25">
      <c r="A213" s="394"/>
      <c r="B213" s="395" t="s">
        <v>911</v>
      </c>
      <c r="C213" s="396">
        <v>907</v>
      </c>
      <c r="D213" s="397">
        <v>409</v>
      </c>
      <c r="E213" s="398">
        <v>5223600</v>
      </c>
      <c r="F213" s="399" t="s">
        <v>576</v>
      </c>
      <c r="G213" s="400">
        <v>905.57</v>
      </c>
      <c r="H213" s="401">
        <v>905.57</v>
      </c>
      <c r="I213" s="402">
        <v>100</v>
      </c>
    </row>
    <row r="214" spans="1:9" ht="31.5" customHeight="1" x14ac:dyDescent="0.25">
      <c r="A214" s="394"/>
      <c r="B214" s="395" t="s">
        <v>584</v>
      </c>
      <c r="C214" s="396">
        <v>907</v>
      </c>
      <c r="D214" s="397">
        <v>409</v>
      </c>
      <c r="E214" s="398" t="s">
        <v>912</v>
      </c>
      <c r="F214" s="399" t="s">
        <v>585</v>
      </c>
      <c r="G214" s="400">
        <v>905.57</v>
      </c>
      <c r="H214" s="401">
        <v>905.57</v>
      </c>
      <c r="I214" s="402">
        <v>100</v>
      </c>
    </row>
    <row r="215" spans="1:9" ht="15.75" customHeight="1" x14ac:dyDescent="0.25">
      <c r="A215" s="394"/>
      <c r="B215" s="395" t="s">
        <v>532</v>
      </c>
      <c r="C215" s="396">
        <v>907</v>
      </c>
      <c r="D215" s="397">
        <v>502</v>
      </c>
      <c r="E215" s="398" t="s">
        <v>576</v>
      </c>
      <c r="F215" s="399" t="s">
        <v>576</v>
      </c>
      <c r="G215" s="400">
        <v>211986.6421</v>
      </c>
      <c r="H215" s="401">
        <v>209446.26777999999</v>
      </c>
      <c r="I215" s="402">
        <v>98.8</v>
      </c>
    </row>
    <row r="216" spans="1:9" ht="47.25" customHeight="1" x14ac:dyDescent="0.25">
      <c r="A216" s="394"/>
      <c r="B216" s="395" t="s">
        <v>710</v>
      </c>
      <c r="C216" s="396">
        <v>907</v>
      </c>
      <c r="D216" s="397">
        <v>502</v>
      </c>
      <c r="E216" s="398">
        <v>5210000</v>
      </c>
      <c r="F216" s="399" t="s">
        <v>576</v>
      </c>
      <c r="G216" s="400">
        <v>23730.6201</v>
      </c>
      <c r="H216" s="401">
        <v>23730.593110000002</v>
      </c>
      <c r="I216" s="402">
        <v>100</v>
      </c>
    </row>
    <row r="217" spans="1:9" ht="31.5" customHeight="1" x14ac:dyDescent="0.25">
      <c r="A217" s="394"/>
      <c r="B217" s="395" t="s">
        <v>717</v>
      </c>
      <c r="C217" s="396">
        <v>907</v>
      </c>
      <c r="D217" s="397">
        <v>502</v>
      </c>
      <c r="E217" s="398">
        <v>5210300</v>
      </c>
      <c r="F217" s="399" t="s">
        <v>576</v>
      </c>
      <c r="G217" s="400">
        <v>23730.6201</v>
      </c>
      <c r="H217" s="401">
        <v>23730.593110000002</v>
      </c>
      <c r="I217" s="402">
        <v>100</v>
      </c>
    </row>
    <row r="218" spans="1:9" ht="78.75" customHeight="1" x14ac:dyDescent="0.25">
      <c r="A218" s="394"/>
      <c r="B218" s="395" t="s">
        <v>925</v>
      </c>
      <c r="C218" s="396">
        <v>907</v>
      </c>
      <c r="D218" s="397">
        <v>502</v>
      </c>
      <c r="E218" s="398" t="s">
        <v>926</v>
      </c>
      <c r="F218" s="399" t="s">
        <v>576</v>
      </c>
      <c r="G218" s="400">
        <v>23730.6201</v>
      </c>
      <c r="H218" s="401">
        <v>23730.593110000002</v>
      </c>
      <c r="I218" s="402">
        <v>100</v>
      </c>
    </row>
    <row r="219" spans="1:9" ht="63" customHeight="1" x14ac:dyDescent="0.25">
      <c r="A219" s="394"/>
      <c r="B219" s="395" t="s">
        <v>776</v>
      </c>
      <c r="C219" s="396">
        <v>907</v>
      </c>
      <c r="D219" s="397">
        <v>502</v>
      </c>
      <c r="E219" s="398" t="s">
        <v>926</v>
      </c>
      <c r="F219" s="399" t="s">
        <v>777</v>
      </c>
      <c r="G219" s="400">
        <v>23730.6201</v>
      </c>
      <c r="H219" s="401">
        <v>23730.593110000002</v>
      </c>
      <c r="I219" s="402">
        <v>100</v>
      </c>
    </row>
    <row r="220" spans="1:9" ht="31.5" customHeight="1" x14ac:dyDescent="0.25">
      <c r="A220" s="394"/>
      <c r="B220" s="395" t="s">
        <v>629</v>
      </c>
      <c r="C220" s="396">
        <v>907</v>
      </c>
      <c r="D220" s="397">
        <v>502</v>
      </c>
      <c r="E220" s="398">
        <v>5220000</v>
      </c>
      <c r="F220" s="399" t="s">
        <v>576</v>
      </c>
      <c r="G220" s="400">
        <v>188256.022</v>
      </c>
      <c r="H220" s="401">
        <v>185715.67467000001</v>
      </c>
      <c r="I220" s="402">
        <v>98.7</v>
      </c>
    </row>
    <row r="221" spans="1:9" ht="31.5" customHeight="1" x14ac:dyDescent="0.25">
      <c r="A221" s="394"/>
      <c r="B221" s="395" t="s">
        <v>927</v>
      </c>
      <c r="C221" s="396">
        <v>907</v>
      </c>
      <c r="D221" s="397">
        <v>502</v>
      </c>
      <c r="E221" s="398">
        <v>5221600</v>
      </c>
      <c r="F221" s="399" t="s">
        <v>576</v>
      </c>
      <c r="G221" s="400">
        <v>84406.626900000003</v>
      </c>
      <c r="H221" s="401">
        <v>84406.626900000003</v>
      </c>
      <c r="I221" s="402">
        <v>100</v>
      </c>
    </row>
    <row r="222" spans="1:9" ht="78.75" customHeight="1" x14ac:dyDescent="0.25">
      <c r="A222" s="394"/>
      <c r="B222" s="395" t="s">
        <v>864</v>
      </c>
      <c r="C222" s="396">
        <v>907</v>
      </c>
      <c r="D222" s="397">
        <v>502</v>
      </c>
      <c r="E222" s="398" t="s">
        <v>928</v>
      </c>
      <c r="F222" s="399" t="s">
        <v>865</v>
      </c>
      <c r="G222" s="400">
        <v>82793.626900000003</v>
      </c>
      <c r="H222" s="401">
        <v>82793.626900000003</v>
      </c>
      <c r="I222" s="402">
        <v>100</v>
      </c>
    </row>
    <row r="223" spans="1:9" ht="63" customHeight="1" x14ac:dyDescent="0.25">
      <c r="A223" s="394"/>
      <c r="B223" s="395" t="s">
        <v>776</v>
      </c>
      <c r="C223" s="396">
        <v>907</v>
      </c>
      <c r="D223" s="397">
        <v>502</v>
      </c>
      <c r="E223" s="398" t="s">
        <v>928</v>
      </c>
      <c r="F223" s="399" t="s">
        <v>777</v>
      </c>
      <c r="G223" s="400">
        <v>1613</v>
      </c>
      <c r="H223" s="401">
        <v>1613</v>
      </c>
      <c r="I223" s="402">
        <v>100</v>
      </c>
    </row>
    <row r="224" spans="1:9" ht="63" customHeight="1" x14ac:dyDescent="0.25">
      <c r="A224" s="394"/>
      <c r="B224" s="395" t="s">
        <v>874</v>
      </c>
      <c r="C224" s="396">
        <v>907</v>
      </c>
      <c r="D224" s="397">
        <v>502</v>
      </c>
      <c r="E224" s="398">
        <v>5224200</v>
      </c>
      <c r="F224" s="399" t="s">
        <v>576</v>
      </c>
      <c r="G224" s="400">
        <v>77336.122000000003</v>
      </c>
      <c r="H224" s="401">
        <v>77336.118669999996</v>
      </c>
      <c r="I224" s="402">
        <v>100</v>
      </c>
    </row>
    <row r="225" spans="1:9" ht="63" customHeight="1" x14ac:dyDescent="0.25">
      <c r="A225" s="394"/>
      <c r="B225" s="395" t="s">
        <v>874</v>
      </c>
      <c r="C225" s="396">
        <v>907</v>
      </c>
      <c r="D225" s="397">
        <v>502</v>
      </c>
      <c r="E225" s="398" t="s">
        <v>875</v>
      </c>
      <c r="F225" s="399" t="s">
        <v>576</v>
      </c>
      <c r="G225" s="400">
        <v>77336.122000000003</v>
      </c>
      <c r="H225" s="401">
        <v>77336.118669999996</v>
      </c>
      <c r="I225" s="402">
        <v>100</v>
      </c>
    </row>
    <row r="226" spans="1:9" ht="31.5" customHeight="1" x14ac:dyDescent="0.25">
      <c r="A226" s="394"/>
      <c r="B226" s="395" t="s">
        <v>584</v>
      </c>
      <c r="C226" s="396">
        <v>907</v>
      </c>
      <c r="D226" s="397">
        <v>502</v>
      </c>
      <c r="E226" s="398" t="s">
        <v>875</v>
      </c>
      <c r="F226" s="399" t="s">
        <v>585</v>
      </c>
      <c r="G226" s="400">
        <v>5005.1220000000003</v>
      </c>
      <c r="H226" s="401">
        <v>5005.1186699999998</v>
      </c>
      <c r="I226" s="402">
        <v>100</v>
      </c>
    </row>
    <row r="227" spans="1:9" ht="63" customHeight="1" x14ac:dyDescent="0.25">
      <c r="A227" s="394"/>
      <c r="B227" s="395" t="s">
        <v>776</v>
      </c>
      <c r="C227" s="396">
        <v>907</v>
      </c>
      <c r="D227" s="397">
        <v>502</v>
      </c>
      <c r="E227" s="398" t="s">
        <v>875</v>
      </c>
      <c r="F227" s="399" t="s">
        <v>777</v>
      </c>
      <c r="G227" s="400">
        <v>72331</v>
      </c>
      <c r="H227" s="401">
        <v>72331</v>
      </c>
      <c r="I227" s="402">
        <v>100</v>
      </c>
    </row>
    <row r="228" spans="1:9" ht="47.25" customHeight="1" x14ac:dyDescent="0.25">
      <c r="A228" s="394"/>
      <c r="B228" s="395" t="s">
        <v>929</v>
      </c>
      <c r="C228" s="396">
        <v>907</v>
      </c>
      <c r="D228" s="397">
        <v>502</v>
      </c>
      <c r="E228" s="398">
        <v>5225500</v>
      </c>
      <c r="F228" s="399" t="s">
        <v>576</v>
      </c>
      <c r="G228" s="400">
        <v>26513.273099999999</v>
      </c>
      <c r="H228" s="401">
        <v>23972.929100000001</v>
      </c>
      <c r="I228" s="402">
        <v>90.4</v>
      </c>
    </row>
    <row r="229" spans="1:9" ht="78.75" customHeight="1" x14ac:dyDescent="0.25">
      <c r="A229" s="394"/>
      <c r="B229" s="395" t="s">
        <v>864</v>
      </c>
      <c r="C229" s="396">
        <v>907</v>
      </c>
      <c r="D229" s="397">
        <v>502</v>
      </c>
      <c r="E229" s="398" t="s">
        <v>930</v>
      </c>
      <c r="F229" s="399" t="s">
        <v>865</v>
      </c>
      <c r="G229" s="400">
        <v>26513.273099999999</v>
      </c>
      <c r="H229" s="401">
        <v>23972.929100000001</v>
      </c>
      <c r="I229" s="402">
        <v>90.4</v>
      </c>
    </row>
    <row r="230" spans="1:9" ht="15.75" customHeight="1" x14ac:dyDescent="0.25">
      <c r="A230" s="394"/>
      <c r="B230" s="395" t="s">
        <v>533</v>
      </c>
      <c r="C230" s="396">
        <v>907</v>
      </c>
      <c r="D230" s="397">
        <v>503</v>
      </c>
      <c r="E230" s="398" t="s">
        <v>576</v>
      </c>
      <c r="F230" s="399" t="s">
        <v>576</v>
      </c>
      <c r="G230" s="400">
        <v>166057.68847999998</v>
      </c>
      <c r="H230" s="401">
        <v>124169.84596999998</v>
      </c>
      <c r="I230" s="402">
        <v>74.8</v>
      </c>
    </row>
    <row r="231" spans="1:9" ht="31.5" customHeight="1" x14ac:dyDescent="0.25">
      <c r="A231" s="394"/>
      <c r="B231" s="395" t="s">
        <v>629</v>
      </c>
      <c r="C231" s="396">
        <v>907</v>
      </c>
      <c r="D231" s="397">
        <v>503</v>
      </c>
      <c r="E231" s="398">
        <v>5220000</v>
      </c>
      <c r="F231" s="399" t="s">
        <v>576</v>
      </c>
      <c r="G231" s="400">
        <v>166057.68847999998</v>
      </c>
      <c r="H231" s="401">
        <v>124169.84596999998</v>
      </c>
      <c r="I231" s="402">
        <v>74.8</v>
      </c>
    </row>
    <row r="232" spans="1:9" ht="47.25" customHeight="1" x14ac:dyDescent="0.25">
      <c r="A232" s="394"/>
      <c r="B232" s="395" t="s">
        <v>764</v>
      </c>
      <c r="C232" s="396">
        <v>907</v>
      </c>
      <c r="D232" s="397">
        <v>503</v>
      </c>
      <c r="E232" s="398">
        <v>5221400</v>
      </c>
      <c r="F232" s="399" t="s">
        <v>576</v>
      </c>
      <c r="G232" s="400">
        <v>165920.48847999997</v>
      </c>
      <c r="H232" s="401">
        <v>124032.66596999999</v>
      </c>
      <c r="I232" s="402">
        <v>74.8</v>
      </c>
    </row>
    <row r="233" spans="1:9" ht="31.5" customHeight="1" x14ac:dyDescent="0.25">
      <c r="A233" s="394"/>
      <c r="B233" s="395" t="s">
        <v>584</v>
      </c>
      <c r="C233" s="396">
        <v>907</v>
      </c>
      <c r="D233" s="397">
        <v>503</v>
      </c>
      <c r="E233" s="398" t="s">
        <v>766</v>
      </c>
      <c r="F233" s="399" t="s">
        <v>585</v>
      </c>
      <c r="G233" s="400">
        <v>9872.7570000000014</v>
      </c>
      <c r="H233" s="401">
        <v>4300.7900000000009</v>
      </c>
      <c r="I233" s="402">
        <v>43.6</v>
      </c>
    </row>
    <row r="234" spans="1:9" ht="63" customHeight="1" x14ac:dyDescent="0.25">
      <c r="A234" s="394"/>
      <c r="B234" s="395" t="s">
        <v>653</v>
      </c>
      <c r="C234" s="396">
        <v>907</v>
      </c>
      <c r="D234" s="397">
        <v>503</v>
      </c>
      <c r="E234" s="398" t="s">
        <v>766</v>
      </c>
      <c r="F234" s="399" t="s">
        <v>654</v>
      </c>
      <c r="G234" s="400">
        <v>151782.41899999999</v>
      </c>
      <c r="H234" s="401">
        <v>115466.56348999999</v>
      </c>
      <c r="I234" s="402">
        <v>76.099999999999994</v>
      </c>
    </row>
    <row r="235" spans="1:9" ht="63" customHeight="1" x14ac:dyDescent="0.25">
      <c r="A235" s="394"/>
      <c r="B235" s="395" t="s">
        <v>776</v>
      </c>
      <c r="C235" s="396">
        <v>907</v>
      </c>
      <c r="D235" s="397">
        <v>503</v>
      </c>
      <c r="E235" s="398" t="s">
        <v>766</v>
      </c>
      <c r="F235" s="399" t="s">
        <v>777</v>
      </c>
      <c r="G235" s="400">
        <v>4265.3124799999996</v>
      </c>
      <c r="H235" s="401">
        <v>4265.3124799999996</v>
      </c>
      <c r="I235" s="402">
        <v>100</v>
      </c>
    </row>
    <row r="236" spans="1:9" ht="47.25" customHeight="1" x14ac:dyDescent="0.25">
      <c r="A236" s="394"/>
      <c r="B236" s="395" t="s">
        <v>948</v>
      </c>
      <c r="C236" s="396">
        <v>907</v>
      </c>
      <c r="D236" s="397">
        <v>503</v>
      </c>
      <c r="E236" s="398">
        <v>5221900</v>
      </c>
      <c r="F236" s="399" t="s">
        <v>576</v>
      </c>
      <c r="G236" s="400">
        <v>137.19999999999999</v>
      </c>
      <c r="H236" s="401">
        <v>137.18</v>
      </c>
      <c r="I236" s="402">
        <v>100</v>
      </c>
    </row>
    <row r="237" spans="1:9" ht="31.5" customHeight="1" x14ac:dyDescent="0.25">
      <c r="A237" s="394"/>
      <c r="B237" s="395" t="s">
        <v>584</v>
      </c>
      <c r="C237" s="396">
        <v>907</v>
      </c>
      <c r="D237" s="397">
        <v>503</v>
      </c>
      <c r="E237" s="398" t="s">
        <v>949</v>
      </c>
      <c r="F237" s="399" t="s">
        <v>585</v>
      </c>
      <c r="G237" s="400">
        <v>137.19999999999999</v>
      </c>
      <c r="H237" s="401">
        <v>137.18</v>
      </c>
      <c r="I237" s="402">
        <v>100</v>
      </c>
    </row>
    <row r="238" spans="1:9" s="392" customFormat="1" ht="63" customHeight="1" x14ac:dyDescent="0.25">
      <c r="A238" s="394" t="s">
        <v>541</v>
      </c>
      <c r="B238" s="403" t="s">
        <v>959</v>
      </c>
      <c r="C238" s="404">
        <v>908</v>
      </c>
      <c r="D238" s="405">
        <v>0</v>
      </c>
      <c r="E238" s="406">
        <v>0</v>
      </c>
      <c r="F238" s="407" t="s">
        <v>576</v>
      </c>
      <c r="G238" s="408">
        <v>688753.94325999985</v>
      </c>
      <c r="H238" s="409">
        <v>651398.1269400001</v>
      </c>
      <c r="I238" s="393">
        <v>94.6</v>
      </c>
    </row>
    <row r="239" spans="1:9" ht="15.75" customHeight="1" x14ac:dyDescent="0.25">
      <c r="A239" s="394"/>
      <c r="B239" s="395" t="s">
        <v>526</v>
      </c>
      <c r="C239" s="396">
        <v>908</v>
      </c>
      <c r="D239" s="397">
        <v>409</v>
      </c>
      <c r="E239" s="398" t="s">
        <v>576</v>
      </c>
      <c r="F239" s="399" t="s">
        <v>576</v>
      </c>
      <c r="G239" s="400">
        <v>216875.26231999998</v>
      </c>
      <c r="H239" s="401">
        <v>196002.72087999998</v>
      </c>
      <c r="I239" s="402">
        <v>90.4</v>
      </c>
    </row>
    <row r="240" spans="1:9" ht="31.5" customHeight="1" x14ac:dyDescent="0.25">
      <c r="A240" s="394"/>
      <c r="B240" s="395" t="s">
        <v>629</v>
      </c>
      <c r="C240" s="396">
        <v>908</v>
      </c>
      <c r="D240" s="397">
        <v>409</v>
      </c>
      <c r="E240" s="398">
        <v>5220000</v>
      </c>
      <c r="F240" s="399" t="s">
        <v>576</v>
      </c>
      <c r="G240" s="400">
        <v>216875.26231999998</v>
      </c>
      <c r="H240" s="401">
        <v>196002.72087999998</v>
      </c>
      <c r="I240" s="402">
        <v>90.4</v>
      </c>
    </row>
    <row r="241" spans="1:9" ht="47.25" customHeight="1" x14ac:dyDescent="0.25">
      <c r="A241" s="394"/>
      <c r="B241" s="395" t="s">
        <v>764</v>
      </c>
      <c r="C241" s="396">
        <v>908</v>
      </c>
      <c r="D241" s="397">
        <v>409</v>
      </c>
      <c r="E241" s="398">
        <v>5221400</v>
      </c>
      <c r="F241" s="399" t="s">
        <v>576</v>
      </c>
      <c r="G241" s="400">
        <v>13875.262319999998</v>
      </c>
      <c r="H241" s="401">
        <v>13875.262319999998</v>
      </c>
      <c r="I241" s="402">
        <v>100</v>
      </c>
    </row>
    <row r="242" spans="1:9" ht="63" customHeight="1" x14ac:dyDescent="0.25">
      <c r="A242" s="394"/>
      <c r="B242" s="395" t="s">
        <v>653</v>
      </c>
      <c r="C242" s="396">
        <v>908</v>
      </c>
      <c r="D242" s="397">
        <v>409</v>
      </c>
      <c r="E242" s="398" t="s">
        <v>766</v>
      </c>
      <c r="F242" s="399" t="s">
        <v>654</v>
      </c>
      <c r="G242" s="400">
        <v>13875.262319999998</v>
      </c>
      <c r="H242" s="401">
        <v>13875.262319999998</v>
      </c>
      <c r="I242" s="402">
        <v>100</v>
      </c>
    </row>
    <row r="243" spans="1:9" ht="78.75" customHeight="1" x14ac:dyDescent="0.25">
      <c r="A243" s="394"/>
      <c r="B243" s="395" t="s">
        <v>968</v>
      </c>
      <c r="C243" s="396">
        <v>908</v>
      </c>
      <c r="D243" s="397">
        <v>409</v>
      </c>
      <c r="E243" s="398">
        <v>5226600</v>
      </c>
      <c r="F243" s="399" t="s">
        <v>576</v>
      </c>
      <c r="G243" s="400">
        <v>203000</v>
      </c>
      <c r="H243" s="401">
        <v>182127.45856</v>
      </c>
      <c r="I243" s="402">
        <v>89.7</v>
      </c>
    </row>
    <row r="244" spans="1:9" ht="63" customHeight="1" x14ac:dyDescent="0.25">
      <c r="A244" s="394"/>
      <c r="B244" s="395" t="s">
        <v>653</v>
      </c>
      <c r="C244" s="396">
        <v>908</v>
      </c>
      <c r="D244" s="397">
        <v>409</v>
      </c>
      <c r="E244" s="398" t="s">
        <v>969</v>
      </c>
      <c r="F244" s="399" t="s">
        <v>654</v>
      </c>
      <c r="G244" s="400">
        <v>203000</v>
      </c>
      <c r="H244" s="401">
        <v>182127.45856</v>
      </c>
      <c r="I244" s="402">
        <v>89.7</v>
      </c>
    </row>
    <row r="245" spans="1:9" ht="15.75" customHeight="1" x14ac:dyDescent="0.25">
      <c r="A245" s="394"/>
      <c r="B245" s="395" t="s">
        <v>527</v>
      </c>
      <c r="C245" s="396">
        <v>908</v>
      </c>
      <c r="D245" s="397">
        <v>410</v>
      </c>
      <c r="E245" s="398" t="s">
        <v>576</v>
      </c>
      <c r="F245" s="399" t="s">
        <v>576</v>
      </c>
      <c r="G245" s="400">
        <v>428.57143000000002</v>
      </c>
      <c r="H245" s="401">
        <v>428.57143000000002</v>
      </c>
      <c r="I245" s="402">
        <v>100</v>
      </c>
    </row>
    <row r="246" spans="1:9" ht="31.5" customHeight="1" x14ac:dyDescent="0.25">
      <c r="A246" s="394"/>
      <c r="B246" s="395" t="s">
        <v>629</v>
      </c>
      <c r="C246" s="396">
        <v>908</v>
      </c>
      <c r="D246" s="397">
        <v>410</v>
      </c>
      <c r="E246" s="398">
        <v>5220000</v>
      </c>
      <c r="F246" s="399" t="s">
        <v>576</v>
      </c>
      <c r="G246" s="400">
        <v>428.57143000000002</v>
      </c>
      <c r="H246" s="401">
        <v>428.57143000000002</v>
      </c>
      <c r="I246" s="402">
        <v>100</v>
      </c>
    </row>
    <row r="247" spans="1:9" ht="63" customHeight="1" x14ac:dyDescent="0.25">
      <c r="A247" s="394"/>
      <c r="B247" s="395" t="s">
        <v>671</v>
      </c>
      <c r="C247" s="396">
        <v>908</v>
      </c>
      <c r="D247" s="397">
        <v>410</v>
      </c>
      <c r="E247" s="398">
        <v>5221700</v>
      </c>
      <c r="F247" s="399" t="s">
        <v>576</v>
      </c>
      <c r="G247" s="400">
        <v>428.57143000000002</v>
      </c>
      <c r="H247" s="401">
        <v>428.57143000000002</v>
      </c>
      <c r="I247" s="402">
        <v>100</v>
      </c>
    </row>
    <row r="248" spans="1:9" ht="47.25" customHeight="1" x14ac:dyDescent="0.25">
      <c r="A248" s="394"/>
      <c r="B248" s="395" t="s">
        <v>612</v>
      </c>
      <c r="C248" s="396">
        <v>908</v>
      </c>
      <c r="D248" s="397">
        <v>410</v>
      </c>
      <c r="E248" s="398" t="s">
        <v>672</v>
      </c>
      <c r="F248" s="399" t="s">
        <v>613</v>
      </c>
      <c r="G248" s="400">
        <v>428.57143000000002</v>
      </c>
      <c r="H248" s="401">
        <v>428.57143000000002</v>
      </c>
      <c r="I248" s="402">
        <v>100</v>
      </c>
    </row>
    <row r="249" spans="1:9" ht="15.75" customHeight="1" x14ac:dyDescent="0.25">
      <c r="A249" s="394"/>
      <c r="B249" s="395" t="s">
        <v>531</v>
      </c>
      <c r="C249" s="396">
        <v>908</v>
      </c>
      <c r="D249" s="397">
        <v>501</v>
      </c>
      <c r="E249" s="398" t="s">
        <v>576</v>
      </c>
      <c r="F249" s="399" t="s">
        <v>576</v>
      </c>
      <c r="G249" s="400">
        <v>6172.4722499999916</v>
      </c>
      <c r="H249" s="401">
        <v>1003.90463</v>
      </c>
      <c r="I249" s="402">
        <v>16.3</v>
      </c>
    </row>
    <row r="250" spans="1:9" ht="31.5" customHeight="1" x14ac:dyDescent="0.25">
      <c r="A250" s="394"/>
      <c r="B250" s="395" t="s">
        <v>629</v>
      </c>
      <c r="C250" s="396">
        <v>908</v>
      </c>
      <c r="D250" s="397">
        <v>501</v>
      </c>
      <c r="E250" s="398">
        <v>5220000</v>
      </c>
      <c r="F250" s="399" t="s">
        <v>576</v>
      </c>
      <c r="G250" s="400">
        <v>6172.4722499999916</v>
      </c>
      <c r="H250" s="401">
        <v>1003.90463</v>
      </c>
      <c r="I250" s="402">
        <v>16.3</v>
      </c>
    </row>
    <row r="251" spans="1:9" ht="63" customHeight="1" x14ac:dyDescent="0.25">
      <c r="A251" s="394"/>
      <c r="B251" s="395" t="s">
        <v>977</v>
      </c>
      <c r="C251" s="396">
        <v>908</v>
      </c>
      <c r="D251" s="397">
        <v>501</v>
      </c>
      <c r="E251" s="398">
        <v>5221300</v>
      </c>
      <c r="F251" s="399" t="s">
        <v>576</v>
      </c>
      <c r="G251" s="400">
        <v>2973.7890000000002</v>
      </c>
      <c r="H251" s="401">
        <v>826.2</v>
      </c>
      <c r="I251" s="402">
        <v>27.8</v>
      </c>
    </row>
    <row r="252" spans="1:9" ht="63" customHeight="1" x14ac:dyDescent="0.25">
      <c r="A252" s="394"/>
      <c r="B252" s="395" t="s">
        <v>653</v>
      </c>
      <c r="C252" s="396">
        <v>908</v>
      </c>
      <c r="D252" s="397">
        <v>501</v>
      </c>
      <c r="E252" s="398" t="s">
        <v>978</v>
      </c>
      <c r="F252" s="399" t="s">
        <v>654</v>
      </c>
      <c r="G252" s="400">
        <v>2973.7890000000002</v>
      </c>
      <c r="H252" s="401">
        <v>826.2</v>
      </c>
      <c r="I252" s="402">
        <v>27.8</v>
      </c>
    </row>
    <row r="253" spans="1:9" ht="63" customHeight="1" x14ac:dyDescent="0.25">
      <c r="A253" s="394"/>
      <c r="B253" s="395" t="s">
        <v>979</v>
      </c>
      <c r="C253" s="396">
        <v>908</v>
      </c>
      <c r="D253" s="397">
        <v>501</v>
      </c>
      <c r="E253" s="398">
        <v>5222500</v>
      </c>
      <c r="F253" s="399" t="s">
        <v>576</v>
      </c>
      <c r="G253" s="400">
        <v>3198.6832500000019</v>
      </c>
      <c r="H253" s="401">
        <v>177.70463000000001</v>
      </c>
      <c r="I253" s="402">
        <v>5.6</v>
      </c>
    </row>
    <row r="254" spans="1:9" ht="31.5" customHeight="1" x14ac:dyDescent="0.25">
      <c r="A254" s="394"/>
      <c r="B254" s="395" t="s">
        <v>584</v>
      </c>
      <c r="C254" s="396">
        <v>908</v>
      </c>
      <c r="D254" s="397">
        <v>501</v>
      </c>
      <c r="E254" s="398" t="s">
        <v>980</v>
      </c>
      <c r="F254" s="399" t="s">
        <v>585</v>
      </c>
      <c r="G254" s="400">
        <v>3198.6832500000019</v>
      </c>
      <c r="H254" s="401">
        <v>177.70463000000001</v>
      </c>
      <c r="I254" s="402">
        <v>5.6</v>
      </c>
    </row>
    <row r="255" spans="1:9" ht="15.75" customHeight="1" x14ac:dyDescent="0.25">
      <c r="A255" s="394"/>
      <c r="B255" s="395" t="s">
        <v>532</v>
      </c>
      <c r="C255" s="396">
        <v>908</v>
      </c>
      <c r="D255" s="397">
        <v>502</v>
      </c>
      <c r="E255" s="398" t="s">
        <v>576</v>
      </c>
      <c r="F255" s="399" t="s">
        <v>576</v>
      </c>
      <c r="G255" s="400">
        <v>91543.704999999987</v>
      </c>
      <c r="H255" s="401">
        <v>88489.572199999995</v>
      </c>
      <c r="I255" s="402">
        <v>96.7</v>
      </c>
    </row>
    <row r="256" spans="1:9" ht="31.5" customHeight="1" x14ac:dyDescent="0.25">
      <c r="A256" s="394"/>
      <c r="B256" s="395" t="s">
        <v>629</v>
      </c>
      <c r="C256" s="396">
        <v>908</v>
      </c>
      <c r="D256" s="397">
        <v>502</v>
      </c>
      <c r="E256" s="398">
        <v>5220000</v>
      </c>
      <c r="F256" s="399" t="s">
        <v>576</v>
      </c>
      <c r="G256" s="400">
        <v>91543.704999999987</v>
      </c>
      <c r="H256" s="401">
        <v>88489.572199999995</v>
      </c>
      <c r="I256" s="402">
        <v>96.7</v>
      </c>
    </row>
    <row r="257" spans="1:9" ht="47.25" customHeight="1" x14ac:dyDescent="0.25">
      <c r="A257" s="394"/>
      <c r="B257" s="395" t="s">
        <v>929</v>
      </c>
      <c r="C257" s="396">
        <v>908</v>
      </c>
      <c r="D257" s="397">
        <v>502</v>
      </c>
      <c r="E257" s="398">
        <v>5225500</v>
      </c>
      <c r="F257" s="399" t="s">
        <v>576</v>
      </c>
      <c r="G257" s="400">
        <v>91543.704999999987</v>
      </c>
      <c r="H257" s="401">
        <v>88489.572199999995</v>
      </c>
      <c r="I257" s="402">
        <v>96.7</v>
      </c>
    </row>
    <row r="258" spans="1:9" ht="63" customHeight="1" x14ac:dyDescent="0.25">
      <c r="A258" s="394"/>
      <c r="B258" s="395" t="s">
        <v>653</v>
      </c>
      <c r="C258" s="396">
        <v>908</v>
      </c>
      <c r="D258" s="397">
        <v>502</v>
      </c>
      <c r="E258" s="398" t="s">
        <v>930</v>
      </c>
      <c r="F258" s="399" t="s">
        <v>654</v>
      </c>
      <c r="G258" s="400">
        <v>91543.704999999987</v>
      </c>
      <c r="H258" s="401">
        <v>88489.572199999995</v>
      </c>
      <c r="I258" s="402">
        <v>96.7</v>
      </c>
    </row>
    <row r="259" spans="1:9" ht="15.75" customHeight="1" x14ac:dyDescent="0.25">
      <c r="A259" s="394"/>
      <c r="B259" s="395" t="s">
        <v>533</v>
      </c>
      <c r="C259" s="396">
        <v>908</v>
      </c>
      <c r="D259" s="397">
        <v>503</v>
      </c>
      <c r="E259" s="398" t="s">
        <v>576</v>
      </c>
      <c r="F259" s="399" t="s">
        <v>576</v>
      </c>
      <c r="G259" s="400">
        <v>111892.56305</v>
      </c>
      <c r="H259" s="401">
        <v>103731.47859000001</v>
      </c>
      <c r="I259" s="402">
        <v>92.7</v>
      </c>
    </row>
    <row r="260" spans="1:9" ht="31.5" customHeight="1" x14ac:dyDescent="0.25">
      <c r="A260" s="394"/>
      <c r="B260" s="395" t="s">
        <v>629</v>
      </c>
      <c r="C260" s="396">
        <v>908</v>
      </c>
      <c r="D260" s="397">
        <v>503</v>
      </c>
      <c r="E260" s="398">
        <v>5220000</v>
      </c>
      <c r="F260" s="399" t="s">
        <v>576</v>
      </c>
      <c r="G260" s="400">
        <v>111892.56305</v>
      </c>
      <c r="H260" s="401">
        <v>103731.47859000001</v>
      </c>
      <c r="I260" s="402">
        <v>92.7</v>
      </c>
    </row>
    <row r="261" spans="1:9" ht="47.25" customHeight="1" x14ac:dyDescent="0.25">
      <c r="A261" s="394"/>
      <c r="B261" s="395" t="s">
        <v>764</v>
      </c>
      <c r="C261" s="396">
        <v>908</v>
      </c>
      <c r="D261" s="397">
        <v>503</v>
      </c>
      <c r="E261" s="398">
        <v>5221400</v>
      </c>
      <c r="F261" s="399" t="s">
        <v>576</v>
      </c>
      <c r="G261" s="400">
        <v>111892.56305</v>
      </c>
      <c r="H261" s="401">
        <v>103731.47859000001</v>
      </c>
      <c r="I261" s="402">
        <v>92.7</v>
      </c>
    </row>
    <row r="262" spans="1:9" ht="47.25" customHeight="1" x14ac:dyDescent="0.25">
      <c r="A262" s="394"/>
      <c r="B262" s="395" t="s">
        <v>962</v>
      </c>
      <c r="C262" s="396">
        <v>908</v>
      </c>
      <c r="D262" s="397">
        <v>503</v>
      </c>
      <c r="E262" s="398" t="s">
        <v>766</v>
      </c>
      <c r="F262" s="399" t="s">
        <v>963</v>
      </c>
      <c r="G262" s="400">
        <v>9294.6050500000001</v>
      </c>
      <c r="H262" s="401">
        <v>5232.4855900000002</v>
      </c>
      <c r="I262" s="402">
        <v>56.3</v>
      </c>
    </row>
    <row r="263" spans="1:9" ht="63" customHeight="1" x14ac:dyDescent="0.25">
      <c r="A263" s="394"/>
      <c r="B263" s="395" t="s">
        <v>653</v>
      </c>
      <c r="C263" s="396">
        <v>908</v>
      </c>
      <c r="D263" s="397">
        <v>503</v>
      </c>
      <c r="E263" s="398" t="s">
        <v>766</v>
      </c>
      <c r="F263" s="399" t="s">
        <v>654</v>
      </c>
      <c r="G263" s="400">
        <v>102597.958</v>
      </c>
      <c r="H263" s="401">
        <v>98498.993000000002</v>
      </c>
      <c r="I263" s="402">
        <v>96</v>
      </c>
    </row>
    <row r="264" spans="1:9" ht="15.75" customHeight="1" x14ac:dyDescent="0.25">
      <c r="A264" s="394"/>
      <c r="B264" s="395" t="s">
        <v>537</v>
      </c>
      <c r="C264" s="396">
        <v>908</v>
      </c>
      <c r="D264" s="397">
        <v>701</v>
      </c>
      <c r="E264" s="398" t="s">
        <v>576</v>
      </c>
      <c r="F264" s="399" t="s">
        <v>576</v>
      </c>
      <c r="G264" s="400">
        <v>113615.14526999998</v>
      </c>
      <c r="H264" s="401">
        <v>113592.68727000002</v>
      </c>
      <c r="I264" s="402">
        <v>100</v>
      </c>
    </row>
    <row r="265" spans="1:9" ht="15.75" customHeight="1" x14ac:dyDescent="0.25">
      <c r="A265" s="394"/>
      <c r="B265" s="395" t="s">
        <v>997</v>
      </c>
      <c r="C265" s="396">
        <v>908</v>
      </c>
      <c r="D265" s="397">
        <v>701</v>
      </c>
      <c r="E265" s="398">
        <v>1000000</v>
      </c>
      <c r="F265" s="399" t="s">
        <v>576</v>
      </c>
      <c r="G265" s="400">
        <v>11532.62527</v>
      </c>
      <c r="H265" s="401">
        <v>11532.62527</v>
      </c>
      <c r="I265" s="402">
        <v>100</v>
      </c>
    </row>
    <row r="266" spans="1:9" ht="94.5" customHeight="1" x14ac:dyDescent="0.25">
      <c r="A266" s="394"/>
      <c r="B266" s="395" t="s">
        <v>998</v>
      </c>
      <c r="C266" s="396">
        <v>908</v>
      </c>
      <c r="D266" s="397">
        <v>701</v>
      </c>
      <c r="E266" s="398">
        <v>1008200</v>
      </c>
      <c r="F266" s="399" t="s">
        <v>576</v>
      </c>
      <c r="G266" s="400">
        <v>11532.62527</v>
      </c>
      <c r="H266" s="401">
        <v>11532.62527</v>
      </c>
      <c r="I266" s="402">
        <v>100</v>
      </c>
    </row>
    <row r="267" spans="1:9" ht="94.5" customHeight="1" x14ac:dyDescent="0.25">
      <c r="A267" s="394"/>
      <c r="B267" s="395" t="s">
        <v>999</v>
      </c>
      <c r="C267" s="396">
        <v>908</v>
      </c>
      <c r="D267" s="397">
        <v>701</v>
      </c>
      <c r="E267" s="398" t="s">
        <v>1000</v>
      </c>
      <c r="F267" s="399" t="s">
        <v>576</v>
      </c>
      <c r="G267" s="400">
        <v>11532.62527</v>
      </c>
      <c r="H267" s="401">
        <v>11532.62527</v>
      </c>
      <c r="I267" s="402">
        <v>100</v>
      </c>
    </row>
    <row r="268" spans="1:9" ht="63" customHeight="1" x14ac:dyDescent="0.25">
      <c r="A268" s="394"/>
      <c r="B268" s="395" t="s">
        <v>653</v>
      </c>
      <c r="C268" s="396">
        <v>908</v>
      </c>
      <c r="D268" s="397">
        <v>701</v>
      </c>
      <c r="E268" s="398" t="s">
        <v>1000</v>
      </c>
      <c r="F268" s="399" t="s">
        <v>654</v>
      </c>
      <c r="G268" s="400">
        <v>11532.62527</v>
      </c>
      <c r="H268" s="401">
        <v>11532.62527</v>
      </c>
      <c r="I268" s="402">
        <v>100</v>
      </c>
    </row>
    <row r="269" spans="1:9" ht="15.75" customHeight="1" x14ac:dyDescent="0.25">
      <c r="A269" s="394"/>
      <c r="B269" s="395" t="s">
        <v>731</v>
      </c>
      <c r="C269" s="396">
        <v>908</v>
      </c>
      <c r="D269" s="397">
        <v>701</v>
      </c>
      <c r="E269" s="398">
        <v>4360000</v>
      </c>
      <c r="F269" s="399" t="s">
        <v>576</v>
      </c>
      <c r="G269" s="400">
        <v>75102.850000000006</v>
      </c>
      <c r="H269" s="401">
        <v>75102.850000000006</v>
      </c>
      <c r="I269" s="402">
        <v>100</v>
      </c>
    </row>
    <row r="270" spans="1:9" ht="31.5" customHeight="1" x14ac:dyDescent="0.25">
      <c r="A270" s="394"/>
      <c r="B270" s="395" t="s">
        <v>1003</v>
      </c>
      <c r="C270" s="396">
        <v>908</v>
      </c>
      <c r="D270" s="397">
        <v>701</v>
      </c>
      <c r="E270" s="398">
        <v>4362700</v>
      </c>
      <c r="F270" s="399" t="s">
        <v>576</v>
      </c>
      <c r="G270" s="400">
        <v>75102.850000000006</v>
      </c>
      <c r="H270" s="401">
        <v>75102.850000000006</v>
      </c>
      <c r="I270" s="402">
        <v>100</v>
      </c>
    </row>
    <row r="271" spans="1:9" ht="63" customHeight="1" x14ac:dyDescent="0.25">
      <c r="A271" s="394"/>
      <c r="B271" s="395" t="s">
        <v>1004</v>
      </c>
      <c r="C271" s="396">
        <v>908</v>
      </c>
      <c r="D271" s="397">
        <v>701</v>
      </c>
      <c r="E271" s="398" t="s">
        <v>1005</v>
      </c>
      <c r="F271" s="399" t="s">
        <v>576</v>
      </c>
      <c r="G271" s="400">
        <v>75102.850000000006</v>
      </c>
      <c r="H271" s="401">
        <v>75102.850000000006</v>
      </c>
      <c r="I271" s="402">
        <v>100</v>
      </c>
    </row>
    <row r="272" spans="1:9" ht="63" customHeight="1" x14ac:dyDescent="0.25">
      <c r="A272" s="394"/>
      <c r="B272" s="395" t="s">
        <v>653</v>
      </c>
      <c r="C272" s="396">
        <v>908</v>
      </c>
      <c r="D272" s="397">
        <v>701</v>
      </c>
      <c r="E272" s="398" t="s">
        <v>1005</v>
      </c>
      <c r="F272" s="399" t="s">
        <v>654</v>
      </c>
      <c r="G272" s="400">
        <v>75102.850000000006</v>
      </c>
      <c r="H272" s="401">
        <v>75102.850000000006</v>
      </c>
      <c r="I272" s="402">
        <v>100</v>
      </c>
    </row>
    <row r="273" spans="1:9" ht="31.5" customHeight="1" x14ac:dyDescent="0.25">
      <c r="A273" s="394"/>
      <c r="B273" s="395" t="s">
        <v>629</v>
      </c>
      <c r="C273" s="396">
        <v>908</v>
      </c>
      <c r="D273" s="397">
        <v>701</v>
      </c>
      <c r="E273" s="398">
        <v>5220000</v>
      </c>
      <c r="F273" s="399" t="s">
        <v>576</v>
      </c>
      <c r="G273" s="400">
        <v>26979.669999999995</v>
      </c>
      <c r="H273" s="401">
        <v>26957.212000000003</v>
      </c>
      <c r="I273" s="402">
        <v>99.9</v>
      </c>
    </row>
    <row r="274" spans="1:9" ht="47.25" customHeight="1" x14ac:dyDescent="0.25">
      <c r="A274" s="394"/>
      <c r="B274" s="395" t="s">
        <v>762</v>
      </c>
      <c r="C274" s="396">
        <v>908</v>
      </c>
      <c r="D274" s="397">
        <v>701</v>
      </c>
      <c r="E274" s="398">
        <v>5221100</v>
      </c>
      <c r="F274" s="399" t="s">
        <v>576</v>
      </c>
      <c r="G274" s="400">
        <v>26207.929999999993</v>
      </c>
      <c r="H274" s="401">
        <v>26207.930000000004</v>
      </c>
      <c r="I274" s="402">
        <v>100</v>
      </c>
    </row>
    <row r="275" spans="1:9" ht="78.75" customHeight="1" x14ac:dyDescent="0.25">
      <c r="A275" s="394"/>
      <c r="B275" s="395" t="s">
        <v>1006</v>
      </c>
      <c r="C275" s="396">
        <v>908</v>
      </c>
      <c r="D275" s="397">
        <v>701</v>
      </c>
      <c r="E275" s="398" t="s">
        <v>1007</v>
      </c>
      <c r="F275" s="399" t="s">
        <v>576</v>
      </c>
      <c r="G275" s="400">
        <v>24897.149999999994</v>
      </c>
      <c r="H275" s="401">
        <v>24897.15</v>
      </c>
      <c r="I275" s="402">
        <v>100</v>
      </c>
    </row>
    <row r="276" spans="1:9" ht="63" customHeight="1" x14ac:dyDescent="0.25">
      <c r="A276" s="394"/>
      <c r="B276" s="395" t="s">
        <v>653</v>
      </c>
      <c r="C276" s="396">
        <v>908</v>
      </c>
      <c r="D276" s="397">
        <v>701</v>
      </c>
      <c r="E276" s="398" t="s">
        <v>1007</v>
      </c>
      <c r="F276" s="399" t="s">
        <v>654</v>
      </c>
      <c r="G276" s="400">
        <v>24897.149999999994</v>
      </c>
      <c r="H276" s="401">
        <v>24897.15</v>
      </c>
      <c r="I276" s="402">
        <v>100</v>
      </c>
    </row>
    <row r="277" spans="1:9" ht="94.5" customHeight="1" x14ac:dyDescent="0.25">
      <c r="A277" s="394"/>
      <c r="B277" s="395" t="s">
        <v>1008</v>
      </c>
      <c r="C277" s="396">
        <v>908</v>
      </c>
      <c r="D277" s="397">
        <v>701</v>
      </c>
      <c r="E277" s="398" t="s">
        <v>1009</v>
      </c>
      <c r="F277" s="399" t="s">
        <v>576</v>
      </c>
      <c r="G277" s="400">
        <v>713.08000000000175</v>
      </c>
      <c r="H277" s="401">
        <v>713.08</v>
      </c>
      <c r="I277" s="402">
        <v>100</v>
      </c>
    </row>
    <row r="278" spans="1:9" ht="63" customHeight="1" x14ac:dyDescent="0.25">
      <c r="A278" s="394"/>
      <c r="B278" s="395" t="s">
        <v>653</v>
      </c>
      <c r="C278" s="396">
        <v>908</v>
      </c>
      <c r="D278" s="397">
        <v>701</v>
      </c>
      <c r="E278" s="398" t="s">
        <v>1009</v>
      </c>
      <c r="F278" s="399" t="s">
        <v>654</v>
      </c>
      <c r="G278" s="400">
        <v>713.08000000000175</v>
      </c>
      <c r="H278" s="401">
        <v>713.08</v>
      </c>
      <c r="I278" s="402">
        <v>100</v>
      </c>
    </row>
    <row r="279" spans="1:9" ht="94.5" customHeight="1" x14ac:dyDescent="0.25">
      <c r="A279" s="394"/>
      <c r="B279" s="395" t="s">
        <v>1010</v>
      </c>
      <c r="C279" s="396">
        <v>908</v>
      </c>
      <c r="D279" s="397">
        <v>701</v>
      </c>
      <c r="E279" s="398" t="s">
        <v>1011</v>
      </c>
      <c r="F279" s="399" t="s">
        <v>576</v>
      </c>
      <c r="G279" s="400">
        <v>597.69999999999709</v>
      </c>
      <c r="H279" s="401">
        <v>597.70000000000005</v>
      </c>
      <c r="I279" s="402">
        <v>100</v>
      </c>
    </row>
    <row r="280" spans="1:9" ht="63" customHeight="1" x14ac:dyDescent="0.25">
      <c r="A280" s="394"/>
      <c r="B280" s="395" t="s">
        <v>653</v>
      </c>
      <c r="C280" s="396">
        <v>908</v>
      </c>
      <c r="D280" s="397">
        <v>701</v>
      </c>
      <c r="E280" s="398" t="s">
        <v>1011</v>
      </c>
      <c r="F280" s="399" t="s">
        <v>654</v>
      </c>
      <c r="G280" s="400">
        <v>597.69999999999709</v>
      </c>
      <c r="H280" s="401">
        <v>597.70000000000005</v>
      </c>
      <c r="I280" s="402">
        <v>100</v>
      </c>
    </row>
    <row r="281" spans="1:9" ht="47.25" customHeight="1" x14ac:dyDescent="0.25">
      <c r="A281" s="394"/>
      <c r="B281" s="395" t="s">
        <v>764</v>
      </c>
      <c r="C281" s="396">
        <v>908</v>
      </c>
      <c r="D281" s="397">
        <v>701</v>
      </c>
      <c r="E281" s="398">
        <v>5221400</v>
      </c>
      <c r="F281" s="399" t="s">
        <v>576</v>
      </c>
      <c r="G281" s="400">
        <v>771.74</v>
      </c>
      <c r="H281" s="401">
        <v>749.28200000000004</v>
      </c>
      <c r="I281" s="402">
        <v>97.1</v>
      </c>
    </row>
    <row r="282" spans="1:9" ht="63" customHeight="1" x14ac:dyDescent="0.25">
      <c r="A282" s="394"/>
      <c r="B282" s="395" t="s">
        <v>653</v>
      </c>
      <c r="C282" s="396">
        <v>908</v>
      </c>
      <c r="D282" s="397">
        <v>701</v>
      </c>
      <c r="E282" s="398" t="s">
        <v>766</v>
      </c>
      <c r="F282" s="399" t="s">
        <v>654</v>
      </c>
      <c r="G282" s="400">
        <v>771.74</v>
      </c>
      <c r="H282" s="401">
        <v>749.28200000000004</v>
      </c>
      <c r="I282" s="402">
        <v>97.1</v>
      </c>
    </row>
    <row r="283" spans="1:9" ht="15.75" customHeight="1" x14ac:dyDescent="0.25">
      <c r="A283" s="394"/>
      <c r="B283" s="395" t="s">
        <v>538</v>
      </c>
      <c r="C283" s="396">
        <v>908</v>
      </c>
      <c r="D283" s="397">
        <v>702</v>
      </c>
      <c r="E283" s="398" t="s">
        <v>576</v>
      </c>
      <c r="F283" s="399" t="s">
        <v>576</v>
      </c>
      <c r="G283" s="400">
        <v>47886.674140000003</v>
      </c>
      <c r="H283" s="401">
        <v>47830.372139999999</v>
      </c>
      <c r="I283" s="402">
        <v>99.9</v>
      </c>
    </row>
    <row r="284" spans="1:9" ht="15.75" customHeight="1" x14ac:dyDescent="0.25">
      <c r="A284" s="394"/>
      <c r="B284" s="395" t="s">
        <v>997</v>
      </c>
      <c r="C284" s="396">
        <v>908</v>
      </c>
      <c r="D284" s="397">
        <v>702</v>
      </c>
      <c r="E284" s="398">
        <v>1000000</v>
      </c>
      <c r="F284" s="399" t="s">
        <v>576</v>
      </c>
      <c r="G284" s="400">
        <v>38187.616139999998</v>
      </c>
      <c r="H284" s="401">
        <v>38187.616139999998</v>
      </c>
      <c r="I284" s="402">
        <v>100</v>
      </c>
    </row>
    <row r="285" spans="1:9" ht="94.5" customHeight="1" x14ac:dyDescent="0.25">
      <c r="A285" s="394"/>
      <c r="B285" s="395" t="s">
        <v>998</v>
      </c>
      <c r="C285" s="396">
        <v>908</v>
      </c>
      <c r="D285" s="397">
        <v>702</v>
      </c>
      <c r="E285" s="398">
        <v>1008200</v>
      </c>
      <c r="F285" s="399" t="s">
        <v>576</v>
      </c>
      <c r="G285" s="400">
        <v>38187.616139999998</v>
      </c>
      <c r="H285" s="401">
        <v>38187.616139999998</v>
      </c>
      <c r="I285" s="402">
        <v>100</v>
      </c>
    </row>
    <row r="286" spans="1:9" ht="94.5" customHeight="1" x14ac:dyDescent="0.25">
      <c r="A286" s="394"/>
      <c r="B286" s="395" t="s">
        <v>999</v>
      </c>
      <c r="C286" s="396">
        <v>908</v>
      </c>
      <c r="D286" s="397">
        <v>702</v>
      </c>
      <c r="E286" s="398" t="s">
        <v>1000</v>
      </c>
      <c r="F286" s="399" t="s">
        <v>576</v>
      </c>
      <c r="G286" s="400">
        <v>38187.616139999998</v>
      </c>
      <c r="H286" s="401">
        <v>38187.616139999998</v>
      </c>
      <c r="I286" s="402">
        <v>100</v>
      </c>
    </row>
    <row r="287" spans="1:9" ht="63" customHeight="1" x14ac:dyDescent="0.25">
      <c r="A287" s="394"/>
      <c r="B287" s="395" t="s">
        <v>653</v>
      </c>
      <c r="C287" s="396">
        <v>908</v>
      </c>
      <c r="D287" s="397">
        <v>702</v>
      </c>
      <c r="E287" s="398" t="s">
        <v>1000</v>
      </c>
      <c r="F287" s="399" t="s">
        <v>654</v>
      </c>
      <c r="G287" s="400">
        <v>38187.616139999998</v>
      </c>
      <c r="H287" s="401">
        <v>38187.616139999998</v>
      </c>
      <c r="I287" s="402">
        <v>100</v>
      </c>
    </row>
    <row r="288" spans="1:9" ht="31.5" customHeight="1" x14ac:dyDescent="0.25">
      <c r="A288" s="394"/>
      <c r="B288" s="395" t="s">
        <v>629</v>
      </c>
      <c r="C288" s="396">
        <v>908</v>
      </c>
      <c r="D288" s="397">
        <v>702</v>
      </c>
      <c r="E288" s="398">
        <v>5220000</v>
      </c>
      <c r="F288" s="399" t="s">
        <v>576</v>
      </c>
      <c r="G288" s="400">
        <v>9699.0580000000009</v>
      </c>
      <c r="H288" s="401">
        <v>9642.7559999999994</v>
      </c>
      <c r="I288" s="402">
        <v>99.4</v>
      </c>
    </row>
    <row r="289" spans="1:9" ht="47.25" customHeight="1" x14ac:dyDescent="0.25">
      <c r="A289" s="394"/>
      <c r="B289" s="395" t="s">
        <v>764</v>
      </c>
      <c r="C289" s="396">
        <v>908</v>
      </c>
      <c r="D289" s="397">
        <v>702</v>
      </c>
      <c r="E289" s="398">
        <v>5221400</v>
      </c>
      <c r="F289" s="399" t="s">
        <v>576</v>
      </c>
      <c r="G289" s="400">
        <v>9699.0580000000009</v>
      </c>
      <c r="H289" s="401">
        <v>9642.7559999999994</v>
      </c>
      <c r="I289" s="402">
        <v>99.4</v>
      </c>
    </row>
    <row r="290" spans="1:9" ht="63" customHeight="1" x14ac:dyDescent="0.25">
      <c r="A290" s="394"/>
      <c r="B290" s="395" t="s">
        <v>653</v>
      </c>
      <c r="C290" s="396">
        <v>908</v>
      </c>
      <c r="D290" s="397">
        <v>702</v>
      </c>
      <c r="E290" s="398" t="s">
        <v>766</v>
      </c>
      <c r="F290" s="399" t="s">
        <v>654</v>
      </c>
      <c r="G290" s="400">
        <v>9699.0580000000009</v>
      </c>
      <c r="H290" s="401">
        <v>9642.7559999999994</v>
      </c>
      <c r="I290" s="402">
        <v>99.4</v>
      </c>
    </row>
    <row r="291" spans="1:9" ht="15.75" customHeight="1" x14ac:dyDescent="0.25">
      <c r="A291" s="394"/>
      <c r="B291" s="395" t="s">
        <v>548</v>
      </c>
      <c r="C291" s="396">
        <v>908</v>
      </c>
      <c r="D291" s="397">
        <v>902</v>
      </c>
      <c r="E291" s="398" t="s">
        <v>576</v>
      </c>
      <c r="F291" s="399" t="s">
        <v>576</v>
      </c>
      <c r="G291" s="400">
        <v>100339.54979999999</v>
      </c>
      <c r="H291" s="401">
        <v>100318.8198</v>
      </c>
      <c r="I291" s="402">
        <v>100</v>
      </c>
    </row>
    <row r="292" spans="1:9" ht="15.75" customHeight="1" x14ac:dyDescent="0.25">
      <c r="A292" s="394"/>
      <c r="B292" s="395" t="s">
        <v>997</v>
      </c>
      <c r="C292" s="396">
        <v>908</v>
      </c>
      <c r="D292" s="397">
        <v>902</v>
      </c>
      <c r="E292" s="398">
        <v>1000000</v>
      </c>
      <c r="F292" s="399" t="s">
        <v>576</v>
      </c>
      <c r="G292" s="400">
        <v>19339.549800000001</v>
      </c>
      <c r="H292" s="401">
        <v>19318.819800000001</v>
      </c>
      <c r="I292" s="402">
        <v>99.9</v>
      </c>
    </row>
    <row r="293" spans="1:9" ht="94.5" customHeight="1" x14ac:dyDescent="0.25">
      <c r="A293" s="394"/>
      <c r="B293" s="395" t="s">
        <v>998</v>
      </c>
      <c r="C293" s="396">
        <v>908</v>
      </c>
      <c r="D293" s="397">
        <v>902</v>
      </c>
      <c r="E293" s="398">
        <v>1008200</v>
      </c>
      <c r="F293" s="399" t="s">
        <v>576</v>
      </c>
      <c r="G293" s="400">
        <v>19339.549800000001</v>
      </c>
      <c r="H293" s="401">
        <v>19318.819800000001</v>
      </c>
      <c r="I293" s="402">
        <v>99.9</v>
      </c>
    </row>
    <row r="294" spans="1:9" ht="94.5" customHeight="1" x14ac:dyDescent="0.25">
      <c r="A294" s="394"/>
      <c r="B294" s="395" t="s">
        <v>999</v>
      </c>
      <c r="C294" s="396">
        <v>908</v>
      </c>
      <c r="D294" s="397">
        <v>902</v>
      </c>
      <c r="E294" s="398" t="s">
        <v>1000</v>
      </c>
      <c r="F294" s="399" t="s">
        <v>576</v>
      </c>
      <c r="G294" s="400">
        <v>19339.549800000001</v>
      </c>
      <c r="H294" s="401">
        <v>19318.819800000001</v>
      </c>
      <c r="I294" s="402">
        <v>99.9</v>
      </c>
    </row>
    <row r="295" spans="1:9" ht="63" customHeight="1" x14ac:dyDescent="0.25">
      <c r="A295" s="394"/>
      <c r="B295" s="395" t="s">
        <v>653</v>
      </c>
      <c r="C295" s="396">
        <v>908</v>
      </c>
      <c r="D295" s="397">
        <v>902</v>
      </c>
      <c r="E295" s="398" t="s">
        <v>1000</v>
      </c>
      <c r="F295" s="399" t="s">
        <v>654</v>
      </c>
      <c r="G295" s="400">
        <v>19339.549800000001</v>
      </c>
      <c r="H295" s="401">
        <v>19318.819800000001</v>
      </c>
      <c r="I295" s="402">
        <v>99.9</v>
      </c>
    </row>
    <row r="296" spans="1:9" ht="31.5" customHeight="1" x14ac:dyDescent="0.25">
      <c r="A296" s="394"/>
      <c r="B296" s="395" t="s">
        <v>629</v>
      </c>
      <c r="C296" s="396">
        <v>908</v>
      </c>
      <c r="D296" s="397">
        <v>902</v>
      </c>
      <c r="E296" s="398">
        <v>5220000</v>
      </c>
      <c r="F296" s="399" t="s">
        <v>576</v>
      </c>
      <c r="G296" s="400">
        <v>81000</v>
      </c>
      <c r="H296" s="401">
        <v>81000</v>
      </c>
      <c r="I296" s="402">
        <v>100</v>
      </c>
    </row>
    <row r="297" spans="1:9" ht="47.25" customHeight="1" x14ac:dyDescent="0.25">
      <c r="A297" s="394"/>
      <c r="B297" s="395" t="s">
        <v>1017</v>
      </c>
      <c r="C297" s="396">
        <v>908</v>
      </c>
      <c r="D297" s="397">
        <v>902</v>
      </c>
      <c r="E297" s="398">
        <v>5226500</v>
      </c>
      <c r="F297" s="399" t="s">
        <v>576</v>
      </c>
      <c r="G297" s="400">
        <v>81000</v>
      </c>
      <c r="H297" s="401">
        <v>81000</v>
      </c>
      <c r="I297" s="402">
        <v>100</v>
      </c>
    </row>
    <row r="298" spans="1:9" ht="63" customHeight="1" x14ac:dyDescent="0.25">
      <c r="A298" s="394"/>
      <c r="B298" s="395" t="s">
        <v>653</v>
      </c>
      <c r="C298" s="396">
        <v>908</v>
      </c>
      <c r="D298" s="397">
        <v>902</v>
      </c>
      <c r="E298" s="398" t="s">
        <v>1018</v>
      </c>
      <c r="F298" s="399" t="s">
        <v>654</v>
      </c>
      <c r="G298" s="400">
        <v>81000</v>
      </c>
      <c r="H298" s="401">
        <v>81000</v>
      </c>
      <c r="I298" s="402">
        <v>100</v>
      </c>
    </row>
    <row r="299" spans="1:9" s="392" customFormat="1" ht="47.25" customHeight="1" x14ac:dyDescent="0.25">
      <c r="A299" s="394" t="s">
        <v>545</v>
      </c>
      <c r="B299" s="403" t="s">
        <v>1019</v>
      </c>
      <c r="C299" s="404">
        <v>909</v>
      </c>
      <c r="D299" s="405">
        <v>0</v>
      </c>
      <c r="E299" s="406">
        <v>0</v>
      </c>
      <c r="F299" s="407" t="s">
        <v>576</v>
      </c>
      <c r="G299" s="408">
        <v>148682.69999999998</v>
      </c>
      <c r="H299" s="409">
        <v>148682.70000000001</v>
      </c>
      <c r="I299" s="393">
        <v>100</v>
      </c>
    </row>
    <row r="300" spans="1:9" ht="15.75" customHeight="1" x14ac:dyDescent="0.25">
      <c r="A300" s="394"/>
      <c r="B300" s="395" t="s">
        <v>554</v>
      </c>
      <c r="C300" s="396">
        <v>909</v>
      </c>
      <c r="D300" s="397">
        <v>1003</v>
      </c>
      <c r="E300" s="398" t="s">
        <v>576</v>
      </c>
      <c r="F300" s="399" t="s">
        <v>576</v>
      </c>
      <c r="G300" s="400">
        <v>148682.69999999998</v>
      </c>
      <c r="H300" s="401">
        <v>148682.70000000001</v>
      </c>
      <c r="I300" s="402">
        <v>100</v>
      </c>
    </row>
    <row r="301" spans="1:9" ht="15.75" customHeight="1" x14ac:dyDescent="0.25">
      <c r="A301" s="394"/>
      <c r="B301" s="395" t="s">
        <v>812</v>
      </c>
      <c r="C301" s="396">
        <v>909</v>
      </c>
      <c r="D301" s="397">
        <v>1003</v>
      </c>
      <c r="E301" s="398">
        <v>5050000</v>
      </c>
      <c r="F301" s="399" t="s">
        <v>576</v>
      </c>
      <c r="G301" s="400">
        <v>148682.69999999998</v>
      </c>
      <c r="H301" s="401">
        <v>148682.70000000001</v>
      </c>
      <c r="I301" s="402">
        <v>100</v>
      </c>
    </row>
    <row r="302" spans="1:9" ht="78.75" customHeight="1" x14ac:dyDescent="0.25">
      <c r="A302" s="394"/>
      <c r="B302" s="395" t="s">
        <v>816</v>
      </c>
      <c r="C302" s="396">
        <v>909</v>
      </c>
      <c r="D302" s="397">
        <v>1003</v>
      </c>
      <c r="E302" s="398">
        <v>5054800</v>
      </c>
      <c r="F302" s="399" t="s">
        <v>576</v>
      </c>
      <c r="G302" s="400">
        <v>148682.69999999998</v>
      </c>
      <c r="H302" s="401">
        <v>148682.70000000001</v>
      </c>
      <c r="I302" s="402">
        <v>100</v>
      </c>
    </row>
    <row r="303" spans="1:9" ht="63" customHeight="1" x14ac:dyDescent="0.25">
      <c r="A303" s="394"/>
      <c r="B303" s="395" t="s">
        <v>682</v>
      </c>
      <c r="C303" s="396">
        <v>909</v>
      </c>
      <c r="D303" s="397">
        <v>1003</v>
      </c>
      <c r="E303" s="398" t="s">
        <v>1022</v>
      </c>
      <c r="F303" s="399" t="s">
        <v>683</v>
      </c>
      <c r="G303" s="400">
        <v>148682.69999999998</v>
      </c>
      <c r="H303" s="401">
        <v>148682.70000000001</v>
      </c>
      <c r="I303" s="402">
        <v>100</v>
      </c>
    </row>
    <row r="304" spans="1:9" s="392" customFormat="1" ht="47.25" customHeight="1" x14ac:dyDescent="0.25">
      <c r="A304" s="394" t="s">
        <v>550</v>
      </c>
      <c r="B304" s="403" t="s">
        <v>1035</v>
      </c>
      <c r="C304" s="404">
        <v>913</v>
      </c>
      <c r="D304" s="405">
        <v>0</v>
      </c>
      <c r="E304" s="406">
        <v>0</v>
      </c>
      <c r="F304" s="407" t="s">
        <v>576</v>
      </c>
      <c r="G304" s="408">
        <v>779876.42240999988</v>
      </c>
      <c r="H304" s="409">
        <v>770005.65302999993</v>
      </c>
      <c r="I304" s="393">
        <v>98.7</v>
      </c>
    </row>
    <row r="305" spans="1:9" ht="31.5" customHeight="1" x14ac:dyDescent="0.25">
      <c r="A305" s="394"/>
      <c r="B305" s="395" t="s">
        <v>528</v>
      </c>
      <c r="C305" s="396">
        <v>913</v>
      </c>
      <c r="D305" s="397">
        <v>412</v>
      </c>
      <c r="E305" s="398" t="s">
        <v>576</v>
      </c>
      <c r="F305" s="399" t="s">
        <v>576</v>
      </c>
      <c r="G305" s="400">
        <v>3053</v>
      </c>
      <c r="H305" s="401">
        <v>2955.4304999999999</v>
      </c>
      <c r="I305" s="402">
        <v>96.8</v>
      </c>
    </row>
    <row r="306" spans="1:9" ht="31.5" customHeight="1" x14ac:dyDescent="0.25">
      <c r="A306" s="394"/>
      <c r="B306" s="395" t="s">
        <v>629</v>
      </c>
      <c r="C306" s="396">
        <v>913</v>
      </c>
      <c r="D306" s="397">
        <v>412</v>
      </c>
      <c r="E306" s="398">
        <v>5220000</v>
      </c>
      <c r="F306" s="399" t="s">
        <v>576</v>
      </c>
      <c r="G306" s="400">
        <v>3053</v>
      </c>
      <c r="H306" s="401">
        <v>2955.4304999999999</v>
      </c>
      <c r="I306" s="402">
        <v>96.8</v>
      </c>
    </row>
    <row r="307" spans="1:9" ht="94.5" customHeight="1" x14ac:dyDescent="0.25">
      <c r="A307" s="394"/>
      <c r="B307" s="395" t="s">
        <v>851</v>
      </c>
      <c r="C307" s="396">
        <v>913</v>
      </c>
      <c r="D307" s="397">
        <v>412</v>
      </c>
      <c r="E307" s="398">
        <v>5220300</v>
      </c>
      <c r="F307" s="399" t="s">
        <v>576</v>
      </c>
      <c r="G307" s="400">
        <v>3053</v>
      </c>
      <c r="H307" s="401">
        <v>2955.4304999999999</v>
      </c>
      <c r="I307" s="402">
        <v>96.8</v>
      </c>
    </row>
    <row r="308" spans="1:9" ht="31.5" customHeight="1" x14ac:dyDescent="0.25">
      <c r="A308" s="394"/>
      <c r="B308" s="395" t="s">
        <v>584</v>
      </c>
      <c r="C308" s="396">
        <v>913</v>
      </c>
      <c r="D308" s="397">
        <v>412</v>
      </c>
      <c r="E308" s="398" t="s">
        <v>852</v>
      </c>
      <c r="F308" s="399" t="s">
        <v>585</v>
      </c>
      <c r="G308" s="400">
        <v>344</v>
      </c>
      <c r="H308" s="401">
        <v>344</v>
      </c>
      <c r="I308" s="402">
        <v>100</v>
      </c>
    </row>
    <row r="309" spans="1:9" ht="63" customHeight="1" x14ac:dyDescent="0.25">
      <c r="A309" s="394"/>
      <c r="B309" s="395" t="s">
        <v>776</v>
      </c>
      <c r="C309" s="396">
        <v>913</v>
      </c>
      <c r="D309" s="397">
        <v>412</v>
      </c>
      <c r="E309" s="398" t="s">
        <v>852</v>
      </c>
      <c r="F309" s="399" t="s">
        <v>777</v>
      </c>
      <c r="G309" s="400">
        <v>2709</v>
      </c>
      <c r="H309" s="401">
        <v>2611.4304999999999</v>
      </c>
      <c r="I309" s="402">
        <v>96.4</v>
      </c>
    </row>
    <row r="310" spans="1:9" ht="15.75" customHeight="1" x14ac:dyDescent="0.25">
      <c r="A310" s="394"/>
      <c r="B310" s="395" t="s">
        <v>531</v>
      </c>
      <c r="C310" s="396">
        <v>913</v>
      </c>
      <c r="D310" s="397">
        <v>501</v>
      </c>
      <c r="E310" s="398" t="s">
        <v>576</v>
      </c>
      <c r="F310" s="399" t="s">
        <v>576</v>
      </c>
      <c r="G310" s="400">
        <v>147221.01999999999</v>
      </c>
      <c r="H310" s="401">
        <v>142912.25448999999</v>
      </c>
      <c r="I310" s="402">
        <v>97.1</v>
      </c>
    </row>
    <row r="311" spans="1:9" ht="47.25" customHeight="1" x14ac:dyDescent="0.25">
      <c r="A311" s="394"/>
      <c r="B311" s="395" t="s">
        <v>710</v>
      </c>
      <c r="C311" s="396">
        <v>913</v>
      </c>
      <c r="D311" s="397">
        <v>501</v>
      </c>
      <c r="E311" s="398">
        <v>5210000</v>
      </c>
      <c r="F311" s="399" t="s">
        <v>576</v>
      </c>
      <c r="G311" s="400">
        <v>131115</v>
      </c>
      <c r="H311" s="401">
        <v>126806.23449</v>
      </c>
      <c r="I311" s="402">
        <v>96.7</v>
      </c>
    </row>
    <row r="312" spans="1:9" ht="47.25" customHeight="1" x14ac:dyDescent="0.25">
      <c r="A312" s="394"/>
      <c r="B312" s="395" t="s">
        <v>711</v>
      </c>
      <c r="C312" s="396">
        <v>913</v>
      </c>
      <c r="D312" s="397">
        <v>501</v>
      </c>
      <c r="E312" s="398">
        <v>5210100</v>
      </c>
      <c r="F312" s="399" t="s">
        <v>576</v>
      </c>
      <c r="G312" s="400">
        <v>131115</v>
      </c>
      <c r="H312" s="401">
        <v>126806.23449</v>
      </c>
      <c r="I312" s="402">
        <v>96.7</v>
      </c>
    </row>
    <row r="313" spans="1:9" ht="78.75" customHeight="1" x14ac:dyDescent="0.25">
      <c r="A313" s="394"/>
      <c r="B313" s="395" t="s">
        <v>1045</v>
      </c>
      <c r="C313" s="396">
        <v>913</v>
      </c>
      <c r="D313" s="397">
        <v>501</v>
      </c>
      <c r="E313" s="398" t="s">
        <v>1046</v>
      </c>
      <c r="F313" s="399" t="s">
        <v>576</v>
      </c>
      <c r="G313" s="400">
        <v>131115</v>
      </c>
      <c r="H313" s="401">
        <v>126806.23449</v>
      </c>
      <c r="I313" s="402">
        <v>96.7</v>
      </c>
    </row>
    <row r="314" spans="1:9" ht="63" customHeight="1" x14ac:dyDescent="0.25">
      <c r="A314" s="394"/>
      <c r="B314" s="395" t="s">
        <v>776</v>
      </c>
      <c r="C314" s="396">
        <v>913</v>
      </c>
      <c r="D314" s="397">
        <v>501</v>
      </c>
      <c r="E314" s="398" t="s">
        <v>1046</v>
      </c>
      <c r="F314" s="399" t="s">
        <v>777</v>
      </c>
      <c r="G314" s="400">
        <v>131115</v>
      </c>
      <c r="H314" s="401">
        <v>126806.23449</v>
      </c>
      <c r="I314" s="402">
        <v>96.7</v>
      </c>
    </row>
    <row r="315" spans="1:9" ht="31.5" customHeight="1" x14ac:dyDescent="0.25">
      <c r="A315" s="394"/>
      <c r="B315" s="395" t="s">
        <v>629</v>
      </c>
      <c r="C315" s="396">
        <v>913</v>
      </c>
      <c r="D315" s="397">
        <v>501</v>
      </c>
      <c r="E315" s="398">
        <v>5220000</v>
      </c>
      <c r="F315" s="399" t="s">
        <v>576</v>
      </c>
      <c r="G315" s="400">
        <v>16106.02</v>
      </c>
      <c r="H315" s="401">
        <v>16106.02</v>
      </c>
      <c r="I315" s="402">
        <v>100</v>
      </c>
    </row>
    <row r="316" spans="1:9" ht="63" customHeight="1" x14ac:dyDescent="0.25">
      <c r="A316" s="394"/>
      <c r="B316" s="395" t="s">
        <v>977</v>
      </c>
      <c r="C316" s="396">
        <v>913</v>
      </c>
      <c r="D316" s="397">
        <v>501</v>
      </c>
      <c r="E316" s="398">
        <v>5221300</v>
      </c>
      <c r="F316" s="399" t="s">
        <v>576</v>
      </c>
      <c r="G316" s="400">
        <v>16106.02</v>
      </c>
      <c r="H316" s="401">
        <v>16106.02</v>
      </c>
      <c r="I316" s="402">
        <v>100</v>
      </c>
    </row>
    <row r="317" spans="1:9" ht="31.5" customHeight="1" x14ac:dyDescent="0.25">
      <c r="A317" s="394"/>
      <c r="B317" s="395" t="s">
        <v>584</v>
      </c>
      <c r="C317" s="396">
        <v>913</v>
      </c>
      <c r="D317" s="397">
        <v>501</v>
      </c>
      <c r="E317" s="398" t="s">
        <v>978</v>
      </c>
      <c r="F317" s="399" t="s">
        <v>585</v>
      </c>
      <c r="G317" s="400">
        <v>16106.02</v>
      </c>
      <c r="H317" s="401">
        <v>16106.02</v>
      </c>
      <c r="I317" s="402">
        <v>100</v>
      </c>
    </row>
    <row r="318" spans="1:9" ht="15.75" customHeight="1" x14ac:dyDescent="0.25">
      <c r="A318" s="394"/>
      <c r="B318" s="395" t="s">
        <v>554</v>
      </c>
      <c r="C318" s="396">
        <v>913</v>
      </c>
      <c r="D318" s="397">
        <v>1003</v>
      </c>
      <c r="E318" s="398" t="s">
        <v>576</v>
      </c>
      <c r="F318" s="399" t="s">
        <v>576</v>
      </c>
      <c r="G318" s="400">
        <v>430184.41341000004</v>
      </c>
      <c r="H318" s="401">
        <v>425316.64404000004</v>
      </c>
      <c r="I318" s="402">
        <v>98.9</v>
      </c>
    </row>
    <row r="319" spans="1:9" ht="15.75" customHeight="1" x14ac:dyDescent="0.25">
      <c r="A319" s="394"/>
      <c r="B319" s="395" t="s">
        <v>812</v>
      </c>
      <c r="C319" s="396">
        <v>913</v>
      </c>
      <c r="D319" s="397">
        <v>1003</v>
      </c>
      <c r="E319" s="398">
        <v>5050000</v>
      </c>
      <c r="F319" s="399" t="s">
        <v>576</v>
      </c>
      <c r="G319" s="400">
        <v>430184.41341000004</v>
      </c>
      <c r="H319" s="401">
        <v>425316.64404000004</v>
      </c>
      <c r="I319" s="402">
        <v>98.9</v>
      </c>
    </row>
    <row r="320" spans="1:9" ht="78.75" customHeight="1" x14ac:dyDescent="0.25">
      <c r="A320" s="394"/>
      <c r="B320" s="395" t="s">
        <v>816</v>
      </c>
      <c r="C320" s="396">
        <v>913</v>
      </c>
      <c r="D320" s="397">
        <v>1003</v>
      </c>
      <c r="E320" s="398">
        <v>5054800</v>
      </c>
      <c r="F320" s="399" t="s">
        <v>576</v>
      </c>
      <c r="G320" s="400">
        <v>430184.41341000004</v>
      </c>
      <c r="H320" s="401">
        <v>425316.64404000004</v>
      </c>
      <c r="I320" s="402">
        <v>98.9</v>
      </c>
    </row>
    <row r="321" spans="1:9" ht="63" customHeight="1" x14ac:dyDescent="0.25">
      <c r="A321" s="394"/>
      <c r="B321" s="395" t="s">
        <v>682</v>
      </c>
      <c r="C321" s="396">
        <v>913</v>
      </c>
      <c r="D321" s="397">
        <v>1003</v>
      </c>
      <c r="E321" s="398" t="s">
        <v>1022</v>
      </c>
      <c r="F321" s="399" t="s">
        <v>683</v>
      </c>
      <c r="G321" s="400">
        <v>430184.41341000004</v>
      </c>
      <c r="H321" s="401">
        <v>425316.64404000004</v>
      </c>
      <c r="I321" s="402">
        <v>98.9</v>
      </c>
    </row>
    <row r="322" spans="1:9" ht="15.75" customHeight="1" x14ac:dyDescent="0.25">
      <c r="A322" s="394"/>
      <c r="B322" s="395" t="s">
        <v>555</v>
      </c>
      <c r="C322" s="396">
        <v>913</v>
      </c>
      <c r="D322" s="397">
        <v>1004</v>
      </c>
      <c r="E322" s="398" t="s">
        <v>576</v>
      </c>
      <c r="F322" s="399" t="s">
        <v>576</v>
      </c>
      <c r="G322" s="400">
        <v>199417.989</v>
      </c>
      <c r="H322" s="401">
        <v>198821.32400000002</v>
      </c>
      <c r="I322" s="402">
        <v>99.7</v>
      </c>
    </row>
    <row r="323" spans="1:9" ht="15.75" customHeight="1" x14ac:dyDescent="0.25">
      <c r="A323" s="394"/>
      <c r="B323" s="395" t="s">
        <v>812</v>
      </c>
      <c r="C323" s="396">
        <v>913</v>
      </c>
      <c r="D323" s="397">
        <v>1004</v>
      </c>
      <c r="E323" s="398">
        <v>5050000</v>
      </c>
      <c r="F323" s="399" t="s">
        <v>576</v>
      </c>
      <c r="G323" s="400">
        <v>199417.989</v>
      </c>
      <c r="H323" s="401">
        <v>198821.32400000002</v>
      </c>
      <c r="I323" s="402">
        <v>99.7</v>
      </c>
    </row>
    <row r="324" spans="1:9" ht="78.75" customHeight="1" x14ac:dyDescent="0.25">
      <c r="A324" s="394"/>
      <c r="B324" s="395" t="s">
        <v>1047</v>
      </c>
      <c r="C324" s="396">
        <v>913</v>
      </c>
      <c r="D324" s="397">
        <v>1004</v>
      </c>
      <c r="E324" s="398">
        <v>5052100</v>
      </c>
      <c r="F324" s="399" t="s">
        <v>576</v>
      </c>
      <c r="G324" s="400">
        <v>199417.989</v>
      </c>
      <c r="H324" s="401">
        <v>198821.32400000002</v>
      </c>
      <c r="I324" s="402">
        <v>99.7</v>
      </c>
    </row>
    <row r="325" spans="1:9" ht="78.75" customHeight="1" x14ac:dyDescent="0.25">
      <c r="A325" s="394"/>
      <c r="B325" s="395" t="s">
        <v>1048</v>
      </c>
      <c r="C325" s="396">
        <v>913</v>
      </c>
      <c r="D325" s="397">
        <v>1004</v>
      </c>
      <c r="E325" s="398" t="s">
        <v>1049</v>
      </c>
      <c r="F325" s="399" t="s">
        <v>576</v>
      </c>
      <c r="G325" s="400">
        <v>199417.989</v>
      </c>
      <c r="H325" s="401">
        <v>198821.32400000002</v>
      </c>
      <c r="I325" s="402">
        <v>99.7</v>
      </c>
    </row>
    <row r="326" spans="1:9" ht="31.5" customHeight="1" x14ac:dyDescent="0.25">
      <c r="A326" s="394"/>
      <c r="B326" s="395" t="s">
        <v>584</v>
      </c>
      <c r="C326" s="396">
        <v>913</v>
      </c>
      <c r="D326" s="397">
        <v>1004</v>
      </c>
      <c r="E326" s="398" t="s">
        <v>1049</v>
      </c>
      <c r="F326" s="399" t="s">
        <v>585</v>
      </c>
      <c r="G326" s="400">
        <v>425.25199999999995</v>
      </c>
      <c r="H326" s="401">
        <v>378.12400000000002</v>
      </c>
      <c r="I326" s="402">
        <v>88.9</v>
      </c>
    </row>
    <row r="327" spans="1:9" ht="31.5" customHeight="1" x14ac:dyDescent="0.25">
      <c r="A327" s="394"/>
      <c r="B327" s="395" t="s">
        <v>1050</v>
      </c>
      <c r="C327" s="396">
        <v>913</v>
      </c>
      <c r="D327" s="397">
        <v>1004</v>
      </c>
      <c r="E327" s="398" t="s">
        <v>1049</v>
      </c>
      <c r="F327" s="399" t="s">
        <v>1051</v>
      </c>
      <c r="G327" s="400">
        <v>198992.73699999999</v>
      </c>
      <c r="H327" s="401">
        <v>198443.2</v>
      </c>
      <c r="I327" s="402">
        <v>99.7</v>
      </c>
    </row>
    <row r="328" spans="1:9" s="392" customFormat="1" ht="63" customHeight="1" x14ac:dyDescent="0.25">
      <c r="A328" s="394" t="s">
        <v>557</v>
      </c>
      <c r="B328" s="403" t="s">
        <v>1061</v>
      </c>
      <c r="C328" s="404">
        <v>915</v>
      </c>
      <c r="D328" s="405">
        <v>0</v>
      </c>
      <c r="E328" s="406">
        <v>0</v>
      </c>
      <c r="F328" s="407" t="s">
        <v>576</v>
      </c>
      <c r="G328" s="408">
        <v>39816.027999999998</v>
      </c>
      <c r="H328" s="409">
        <v>29387.417000000001</v>
      </c>
      <c r="I328" s="393">
        <v>73.8</v>
      </c>
    </row>
    <row r="329" spans="1:9" ht="15.75" customHeight="1" x14ac:dyDescent="0.25">
      <c r="A329" s="394"/>
      <c r="B329" s="395" t="s">
        <v>538</v>
      </c>
      <c r="C329" s="396">
        <v>915</v>
      </c>
      <c r="D329" s="397">
        <v>702</v>
      </c>
      <c r="E329" s="398" t="s">
        <v>576</v>
      </c>
      <c r="F329" s="399" t="s">
        <v>576</v>
      </c>
      <c r="G329" s="400">
        <v>492</v>
      </c>
      <c r="H329" s="401">
        <v>492</v>
      </c>
      <c r="I329" s="402">
        <v>100</v>
      </c>
    </row>
    <row r="330" spans="1:9" ht="47.25" customHeight="1" x14ac:dyDescent="0.25">
      <c r="A330" s="394"/>
      <c r="B330" s="395" t="s">
        <v>710</v>
      </c>
      <c r="C330" s="396">
        <v>915</v>
      </c>
      <c r="D330" s="397">
        <v>702</v>
      </c>
      <c r="E330" s="398">
        <v>5210000</v>
      </c>
      <c r="F330" s="399" t="s">
        <v>576</v>
      </c>
      <c r="G330" s="400">
        <v>492</v>
      </c>
      <c r="H330" s="401">
        <v>492</v>
      </c>
      <c r="I330" s="402">
        <v>100</v>
      </c>
    </row>
    <row r="331" spans="1:9" ht="31.5" customHeight="1" x14ac:dyDescent="0.25">
      <c r="A331" s="394"/>
      <c r="B331" s="395" t="s">
        <v>714</v>
      </c>
      <c r="C331" s="396">
        <v>915</v>
      </c>
      <c r="D331" s="397">
        <v>702</v>
      </c>
      <c r="E331" s="398">
        <v>5210200</v>
      </c>
      <c r="F331" s="399" t="s">
        <v>576</v>
      </c>
      <c r="G331" s="400">
        <v>492</v>
      </c>
      <c r="H331" s="401">
        <v>492</v>
      </c>
      <c r="I331" s="402">
        <v>100</v>
      </c>
    </row>
    <row r="332" spans="1:9" ht="220.5" customHeight="1" x14ac:dyDescent="0.25">
      <c r="A332" s="394"/>
      <c r="B332" s="395" t="s">
        <v>715</v>
      </c>
      <c r="C332" s="396">
        <v>915</v>
      </c>
      <c r="D332" s="397">
        <v>702</v>
      </c>
      <c r="E332" s="398" t="s">
        <v>716</v>
      </c>
      <c r="F332" s="399" t="s">
        <v>576</v>
      </c>
      <c r="G332" s="400">
        <v>492</v>
      </c>
      <c r="H332" s="401">
        <v>492</v>
      </c>
      <c r="I332" s="402">
        <v>100</v>
      </c>
    </row>
    <row r="333" spans="1:9" ht="31.5" customHeight="1" x14ac:dyDescent="0.25">
      <c r="A333" s="394"/>
      <c r="B333" s="395" t="s">
        <v>704</v>
      </c>
      <c r="C333" s="396">
        <v>915</v>
      </c>
      <c r="D333" s="397">
        <v>702</v>
      </c>
      <c r="E333" s="398" t="s">
        <v>716</v>
      </c>
      <c r="F333" s="399" t="s">
        <v>705</v>
      </c>
      <c r="G333" s="400">
        <v>252.95662999999999</v>
      </c>
      <c r="H333" s="401">
        <v>252.95662999999999</v>
      </c>
      <c r="I333" s="402">
        <v>100</v>
      </c>
    </row>
    <row r="334" spans="1:9" ht="31.5" customHeight="1" x14ac:dyDescent="0.25">
      <c r="A334" s="394"/>
      <c r="B334" s="395" t="s">
        <v>684</v>
      </c>
      <c r="C334" s="396">
        <v>915</v>
      </c>
      <c r="D334" s="397">
        <v>702</v>
      </c>
      <c r="E334" s="398" t="s">
        <v>716</v>
      </c>
      <c r="F334" s="399" t="s">
        <v>685</v>
      </c>
      <c r="G334" s="400">
        <v>239.04337000000001</v>
      </c>
      <c r="H334" s="401">
        <v>239.04337000000001</v>
      </c>
      <c r="I334" s="402">
        <v>100</v>
      </c>
    </row>
    <row r="335" spans="1:9" ht="31.5" customHeight="1" x14ac:dyDescent="0.25">
      <c r="A335" s="394"/>
      <c r="B335" s="395" t="s">
        <v>539</v>
      </c>
      <c r="C335" s="396">
        <v>915</v>
      </c>
      <c r="D335" s="397">
        <v>707</v>
      </c>
      <c r="E335" s="398" t="s">
        <v>576</v>
      </c>
      <c r="F335" s="399" t="s">
        <v>576</v>
      </c>
      <c r="G335" s="400">
        <v>34124.127999999997</v>
      </c>
      <c r="H335" s="401">
        <v>23695.517</v>
      </c>
      <c r="I335" s="402">
        <v>69.400000000000006</v>
      </c>
    </row>
    <row r="336" spans="1:9" ht="15.75" customHeight="1" x14ac:dyDescent="0.25">
      <c r="A336" s="394"/>
      <c r="B336" s="395" t="s">
        <v>997</v>
      </c>
      <c r="C336" s="396">
        <v>915</v>
      </c>
      <c r="D336" s="397">
        <v>707</v>
      </c>
      <c r="E336" s="398">
        <v>1000000</v>
      </c>
      <c r="F336" s="399" t="s">
        <v>576</v>
      </c>
      <c r="G336" s="400">
        <v>34124.127999999997</v>
      </c>
      <c r="H336" s="401">
        <v>23695.517</v>
      </c>
      <c r="I336" s="402">
        <v>69.400000000000006</v>
      </c>
    </row>
    <row r="337" spans="1:9" ht="31.5" customHeight="1" x14ac:dyDescent="0.25">
      <c r="A337" s="394"/>
      <c r="B337" s="395" t="s">
        <v>1065</v>
      </c>
      <c r="C337" s="396">
        <v>915</v>
      </c>
      <c r="D337" s="397">
        <v>707</v>
      </c>
      <c r="E337" s="398">
        <v>1008800</v>
      </c>
      <c r="F337" s="399" t="s">
        <v>576</v>
      </c>
      <c r="G337" s="400">
        <v>34124.127999999997</v>
      </c>
      <c r="H337" s="401">
        <v>23695.517</v>
      </c>
      <c r="I337" s="402">
        <v>69.400000000000006</v>
      </c>
    </row>
    <row r="338" spans="1:9" ht="31.5" customHeight="1" x14ac:dyDescent="0.25">
      <c r="A338" s="394"/>
      <c r="B338" s="395" t="s">
        <v>1066</v>
      </c>
      <c r="C338" s="396">
        <v>915</v>
      </c>
      <c r="D338" s="397">
        <v>707</v>
      </c>
      <c r="E338" s="398" t="s">
        <v>1067</v>
      </c>
      <c r="F338" s="399" t="s">
        <v>576</v>
      </c>
      <c r="G338" s="400">
        <v>34124.127999999997</v>
      </c>
      <c r="H338" s="401">
        <v>23695.517</v>
      </c>
      <c r="I338" s="402">
        <v>69.400000000000006</v>
      </c>
    </row>
    <row r="339" spans="1:9" ht="31.5" customHeight="1" x14ac:dyDescent="0.25">
      <c r="A339" s="394"/>
      <c r="B339" s="395" t="s">
        <v>1054</v>
      </c>
      <c r="C339" s="396">
        <v>915</v>
      </c>
      <c r="D339" s="397">
        <v>707</v>
      </c>
      <c r="E339" s="398" t="s">
        <v>1067</v>
      </c>
      <c r="F339" s="399" t="s">
        <v>1055</v>
      </c>
      <c r="G339" s="400">
        <v>34124.127999999997</v>
      </c>
      <c r="H339" s="401">
        <v>23695.517</v>
      </c>
      <c r="I339" s="402">
        <v>69.400000000000006</v>
      </c>
    </row>
    <row r="340" spans="1:9" ht="15.75" customHeight="1" x14ac:dyDescent="0.25">
      <c r="A340" s="394"/>
      <c r="B340" s="395" t="s">
        <v>543</v>
      </c>
      <c r="C340" s="396">
        <v>915</v>
      </c>
      <c r="D340" s="397">
        <v>801</v>
      </c>
      <c r="E340" s="398" t="s">
        <v>576</v>
      </c>
      <c r="F340" s="399" t="s">
        <v>576</v>
      </c>
      <c r="G340" s="400">
        <v>5086.6000000000004</v>
      </c>
      <c r="H340" s="401">
        <v>5086.6000000000004</v>
      </c>
      <c r="I340" s="402">
        <v>100</v>
      </c>
    </row>
    <row r="341" spans="1:9" ht="31.5" customHeight="1" x14ac:dyDescent="0.25">
      <c r="A341" s="394"/>
      <c r="B341" s="395" t="s">
        <v>664</v>
      </c>
      <c r="C341" s="396">
        <v>915</v>
      </c>
      <c r="D341" s="397">
        <v>801</v>
      </c>
      <c r="E341" s="398">
        <v>4400000</v>
      </c>
      <c r="F341" s="399" t="s">
        <v>576</v>
      </c>
      <c r="G341" s="400">
        <v>441.9</v>
      </c>
      <c r="H341" s="401">
        <v>441.9</v>
      </c>
      <c r="I341" s="402">
        <v>100</v>
      </c>
    </row>
    <row r="342" spans="1:9" ht="47.25" customHeight="1" x14ac:dyDescent="0.25">
      <c r="A342" s="394"/>
      <c r="B342" s="395" t="s">
        <v>1070</v>
      </c>
      <c r="C342" s="396">
        <v>915</v>
      </c>
      <c r="D342" s="397">
        <v>801</v>
      </c>
      <c r="E342" s="398">
        <v>4400200</v>
      </c>
      <c r="F342" s="399" t="s">
        <v>576</v>
      </c>
      <c r="G342" s="400">
        <v>441.9</v>
      </c>
      <c r="H342" s="401">
        <v>441.9</v>
      </c>
      <c r="I342" s="402">
        <v>100</v>
      </c>
    </row>
    <row r="343" spans="1:9" ht="31.5" customHeight="1" x14ac:dyDescent="0.25">
      <c r="A343" s="394"/>
      <c r="B343" s="395" t="s">
        <v>704</v>
      </c>
      <c r="C343" s="396">
        <v>915</v>
      </c>
      <c r="D343" s="397">
        <v>801</v>
      </c>
      <c r="E343" s="398" t="s">
        <v>1071</v>
      </c>
      <c r="F343" s="399" t="s">
        <v>705</v>
      </c>
      <c r="G343" s="400">
        <v>441.9</v>
      </c>
      <c r="H343" s="401">
        <v>441.9</v>
      </c>
      <c r="I343" s="402">
        <v>100</v>
      </c>
    </row>
    <row r="344" spans="1:9" ht="47.25" customHeight="1" x14ac:dyDescent="0.25">
      <c r="A344" s="394"/>
      <c r="B344" s="395" t="s">
        <v>710</v>
      </c>
      <c r="C344" s="396">
        <v>915</v>
      </c>
      <c r="D344" s="397">
        <v>801</v>
      </c>
      <c r="E344" s="398">
        <v>5210000</v>
      </c>
      <c r="F344" s="399" t="s">
        <v>576</v>
      </c>
      <c r="G344" s="400">
        <v>4644.7000000000007</v>
      </c>
      <c r="H344" s="401">
        <v>4644.7000000000007</v>
      </c>
      <c r="I344" s="402">
        <v>100</v>
      </c>
    </row>
    <row r="345" spans="1:9" ht="126" customHeight="1" x14ac:dyDescent="0.25">
      <c r="A345" s="394"/>
      <c r="B345" s="395" t="s">
        <v>712</v>
      </c>
      <c r="C345" s="396">
        <v>915</v>
      </c>
      <c r="D345" s="397">
        <v>801</v>
      </c>
      <c r="E345" s="398" t="s">
        <v>713</v>
      </c>
      <c r="F345" s="399" t="s">
        <v>576</v>
      </c>
      <c r="G345" s="400">
        <v>4644.7000000000007</v>
      </c>
      <c r="H345" s="401">
        <v>4644.7000000000007</v>
      </c>
      <c r="I345" s="402">
        <v>100</v>
      </c>
    </row>
    <row r="346" spans="1:9" ht="63" customHeight="1" x14ac:dyDescent="0.25">
      <c r="A346" s="394"/>
      <c r="B346" s="395" t="s">
        <v>707</v>
      </c>
      <c r="C346" s="396">
        <v>915</v>
      </c>
      <c r="D346" s="397">
        <v>801</v>
      </c>
      <c r="E346" s="398" t="s">
        <v>713</v>
      </c>
      <c r="F346" s="399" t="s">
        <v>709</v>
      </c>
      <c r="G346" s="400">
        <v>3846.1983300000002</v>
      </c>
      <c r="H346" s="401">
        <v>3846.1983300000002</v>
      </c>
      <c r="I346" s="402">
        <v>100</v>
      </c>
    </row>
    <row r="347" spans="1:9" ht="63" customHeight="1" x14ac:dyDescent="0.25">
      <c r="A347" s="394"/>
      <c r="B347" s="395" t="s">
        <v>682</v>
      </c>
      <c r="C347" s="396">
        <v>915</v>
      </c>
      <c r="D347" s="397">
        <v>801</v>
      </c>
      <c r="E347" s="398" t="s">
        <v>713</v>
      </c>
      <c r="F347" s="399" t="s">
        <v>683</v>
      </c>
      <c r="G347" s="400">
        <v>798.5016700000001</v>
      </c>
      <c r="H347" s="401">
        <v>798.5016700000001</v>
      </c>
      <c r="I347" s="402">
        <v>100</v>
      </c>
    </row>
    <row r="348" spans="1:9" ht="31.5" customHeight="1" x14ac:dyDescent="0.25">
      <c r="A348" s="394"/>
      <c r="B348" s="395" t="s">
        <v>560</v>
      </c>
      <c r="C348" s="396">
        <v>915</v>
      </c>
      <c r="D348" s="397">
        <v>1105</v>
      </c>
      <c r="E348" s="398" t="s">
        <v>576</v>
      </c>
      <c r="F348" s="399" t="s">
        <v>576</v>
      </c>
      <c r="G348" s="400">
        <v>113.3</v>
      </c>
      <c r="H348" s="401">
        <v>113.3</v>
      </c>
      <c r="I348" s="402">
        <v>100</v>
      </c>
    </row>
    <row r="349" spans="1:9" ht="47.25" customHeight="1" x14ac:dyDescent="0.25">
      <c r="A349" s="394"/>
      <c r="B349" s="395" t="s">
        <v>710</v>
      </c>
      <c r="C349" s="396">
        <v>915</v>
      </c>
      <c r="D349" s="397">
        <v>1105</v>
      </c>
      <c r="E349" s="398">
        <v>5210000</v>
      </c>
      <c r="F349" s="399" t="s">
        <v>576</v>
      </c>
      <c r="G349" s="400">
        <v>113.3</v>
      </c>
      <c r="H349" s="401">
        <v>113.3</v>
      </c>
      <c r="I349" s="402">
        <v>100</v>
      </c>
    </row>
    <row r="350" spans="1:9" ht="31.5" customHeight="1" x14ac:dyDescent="0.25">
      <c r="A350" s="394"/>
      <c r="B350" s="395" t="s">
        <v>714</v>
      </c>
      <c r="C350" s="396">
        <v>915</v>
      </c>
      <c r="D350" s="397">
        <v>1105</v>
      </c>
      <c r="E350" s="398">
        <v>5210200</v>
      </c>
      <c r="F350" s="399" t="s">
        <v>576</v>
      </c>
      <c r="G350" s="400">
        <v>113.3</v>
      </c>
      <c r="H350" s="401">
        <v>113.3</v>
      </c>
      <c r="I350" s="402">
        <v>100</v>
      </c>
    </row>
    <row r="351" spans="1:9" ht="47.25" customHeight="1" x14ac:dyDescent="0.25">
      <c r="A351" s="394"/>
      <c r="B351" s="395" t="s">
        <v>1074</v>
      </c>
      <c r="C351" s="396">
        <v>915</v>
      </c>
      <c r="D351" s="397">
        <v>1105</v>
      </c>
      <c r="E351" s="398" t="s">
        <v>1075</v>
      </c>
      <c r="F351" s="399" t="s">
        <v>576</v>
      </c>
      <c r="G351" s="400">
        <v>113.3</v>
      </c>
      <c r="H351" s="401">
        <v>113.3</v>
      </c>
      <c r="I351" s="402">
        <v>100</v>
      </c>
    </row>
    <row r="352" spans="1:9" ht="31.5" customHeight="1" x14ac:dyDescent="0.25">
      <c r="A352" s="410"/>
      <c r="B352" s="411" t="s">
        <v>584</v>
      </c>
      <c r="C352" s="412">
        <v>915</v>
      </c>
      <c r="D352" s="413">
        <v>1105</v>
      </c>
      <c r="E352" s="414" t="s">
        <v>1075</v>
      </c>
      <c r="F352" s="415" t="s">
        <v>585</v>
      </c>
      <c r="G352" s="416">
        <v>113.3</v>
      </c>
      <c r="H352" s="417">
        <v>113.3</v>
      </c>
      <c r="I352" s="418">
        <v>100</v>
      </c>
    </row>
    <row r="353" spans="1:9" s="392" customFormat="1" ht="15.75" customHeight="1" x14ac:dyDescent="0.25">
      <c r="A353" s="419"/>
      <c r="B353" s="420" t="s">
        <v>1076</v>
      </c>
      <c r="C353" s="421"/>
      <c r="D353" s="421"/>
      <c r="E353" s="422"/>
      <c r="F353" s="423"/>
      <c r="G353" s="424">
        <v>5314299.2116300007</v>
      </c>
      <c r="H353" s="425">
        <v>5163347.8804400023</v>
      </c>
      <c r="I353" s="426">
        <v>97.2</v>
      </c>
    </row>
    <row r="354" spans="1:9" ht="15" customHeight="1" x14ac:dyDescent="0.2">
      <c r="A354" s="389"/>
      <c r="B354" s="427"/>
      <c r="C354" s="427"/>
      <c r="D354" s="427"/>
      <c r="E354" s="427"/>
      <c r="F354" s="427"/>
      <c r="G354" s="427"/>
      <c r="H354" s="388"/>
      <c r="I354" s="388"/>
    </row>
    <row r="355" spans="1:9" ht="15" customHeight="1" x14ac:dyDescent="0.2">
      <c r="A355" s="389"/>
      <c r="B355" s="428"/>
      <c r="C355" s="428"/>
      <c r="D355" s="428"/>
      <c r="E355" s="427"/>
      <c r="F355" s="427"/>
      <c r="G355" s="428"/>
      <c r="H355" s="388"/>
      <c r="I355" s="388"/>
    </row>
    <row r="356" spans="1:9" ht="15" customHeight="1" x14ac:dyDescent="0.2">
      <c r="A356" s="389"/>
      <c r="B356" s="428"/>
      <c r="C356" s="428"/>
      <c r="D356" s="428"/>
      <c r="E356" s="428"/>
      <c r="F356" s="428"/>
      <c r="G356" s="428"/>
      <c r="H356" s="388"/>
      <c r="I356" s="388"/>
    </row>
    <row r="357" spans="1:9" ht="15" customHeight="1" x14ac:dyDescent="0.2">
      <c r="A357" s="429"/>
      <c r="B357" s="388"/>
      <c r="C357" s="388"/>
      <c r="D357" s="388"/>
      <c r="E357" s="388"/>
      <c r="F357" s="388"/>
      <c r="G357" s="430"/>
      <c r="H357" s="388"/>
      <c r="I357" s="388"/>
    </row>
    <row r="358" spans="1:9" ht="15" customHeight="1" x14ac:dyDescent="0.2">
      <c r="A358" s="429"/>
      <c r="B358" s="388"/>
      <c r="C358" s="388"/>
      <c r="D358" s="388"/>
      <c r="E358" s="388"/>
      <c r="F358" s="388"/>
      <c r="G358" s="430"/>
      <c r="H358" s="388"/>
      <c r="I358" s="388"/>
    </row>
    <row r="359" spans="1:9" ht="15" customHeight="1" x14ac:dyDescent="0.2">
      <c r="A359" s="429"/>
      <c r="B359" s="388"/>
      <c r="C359" s="388"/>
      <c r="D359" s="388"/>
      <c r="E359" s="388"/>
      <c r="F359" s="388"/>
      <c r="G359" s="430"/>
      <c r="H359" s="388"/>
      <c r="I359" s="388"/>
    </row>
    <row r="360" spans="1:9" ht="12.75" customHeight="1" x14ac:dyDescent="0.2">
      <c r="A360" s="429"/>
      <c r="B360" s="388"/>
      <c r="C360" s="388"/>
      <c r="D360" s="388"/>
      <c r="E360" s="388"/>
      <c r="F360" s="388"/>
      <c r="G360" s="430"/>
      <c r="H360" s="388"/>
      <c r="I360" s="388"/>
    </row>
  </sheetData>
  <autoFilter ref="A13:AS353"/>
  <mergeCells count="8">
    <mergeCell ref="G4:I4"/>
    <mergeCell ref="A8:I8"/>
    <mergeCell ref="A11:A12"/>
    <mergeCell ref="B11:B12"/>
    <mergeCell ref="C11:F11"/>
    <mergeCell ref="G11:G12"/>
    <mergeCell ref="H11:H12"/>
    <mergeCell ref="I11:I12"/>
  </mergeCells>
  <pageMargins left="0.78740157480314965" right="0.39370078740157483" top="0.39370078740157483" bottom="0.39370078740157483" header="0" footer="0"/>
  <pageSetup scale="58" fitToHeight="0" orientation="portrait" horizontalDpi="1200" verticalDpi="1200" r:id="rId1"/>
  <headerFooter alignWithMargins="0">
    <oddFooter>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Пр 1</vt:lpstr>
      <vt:lpstr>Пр 2</vt:lpstr>
      <vt:lpstr>Пр 3</vt:lpstr>
      <vt:lpstr>ПР 4</vt:lpstr>
      <vt:lpstr>Пр 5</vt:lpstr>
      <vt:lpstr>Пр 6</vt:lpstr>
      <vt:lpstr>Пр 7</vt:lpstr>
      <vt:lpstr>Пр 8</vt:lpstr>
      <vt:lpstr>Пр 9</vt:lpstr>
      <vt:lpstr>Пр 10</vt:lpstr>
      <vt:lpstr>Пр 11</vt:lpstr>
      <vt:lpstr>'Пр 1'!Заголовки_для_печати</vt:lpstr>
      <vt:lpstr>'Пр 2'!Заголовки_для_печати</vt:lpstr>
      <vt:lpstr>'Пр 3'!Заголовки_для_печати</vt:lpstr>
      <vt:lpstr>'ПР 4'!Заголовки_для_печати</vt:lpstr>
      <vt:lpstr>'Пр 6'!Заголовки_для_печати</vt:lpstr>
      <vt:lpstr>'Пр 7'!Заголовки_для_печати</vt:lpstr>
      <vt:lpstr>'Пр 8'!Заголовки_для_печати</vt:lpstr>
      <vt:lpstr>'Пр 9'!Заголовки_для_печати</vt:lpstr>
      <vt:lpstr>'Пр 10'!Область_печати</vt:lpstr>
      <vt:lpstr>'Пр 11'!Область_печати</vt:lpstr>
      <vt:lpstr>'Пр 2'!Область_печати</vt:lpstr>
      <vt:lpstr>'Пр 3'!Область_печати</vt:lpstr>
      <vt:lpstr>'ПР 4'!Область_печати</vt:lpstr>
      <vt:lpstr>'Пр 7'!Область_печати</vt:lpstr>
      <vt:lpstr>'Пр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2014-03-31T05:22:17Z</dcterms:modified>
</cp:coreProperties>
</file>